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ate1904="1" filterPrivacy="1"/>
  <xr:revisionPtr revIDLastSave="513" documentId="8_{22D8F55F-6534-4574-A869-56FAFE42295A}" xr6:coauthVersionLast="47" xr6:coauthVersionMax="47" xr10:uidLastSave="{9AD6623F-CB04-4624-A4A4-E2ECEA6FF05B}"/>
  <bookViews>
    <workbookView xWindow="-120" yWindow="-120" windowWidth="29040" windowHeight="15720" tabRatio="458" xr2:uid="{00000000-000D-0000-FFFF-FFFF00000000}"/>
  </bookViews>
  <sheets>
    <sheet name="Budget and Financing" sheetId="3" r:id="rId1"/>
    <sheet name="Demo Budget" sheetId="4" r:id="rId2"/>
  </sheets>
  <definedNames>
    <definedName name="lk">#REF!</definedName>
    <definedName name="_xlnm.Print_Area" localSheetId="0">'Budget and Financing'!$A$1:$F$73</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3" l="1"/>
  <c r="C35" i="3" l="1"/>
  <c r="C54" i="3" l="1"/>
  <c r="C49" i="3"/>
  <c r="C43" i="3"/>
  <c r="C39" i="3"/>
  <c r="C22" i="3"/>
  <c r="C10" i="3"/>
  <c r="C50" i="3" l="1"/>
  <c r="C61" i="3" s="1"/>
  <c r="C65" i="4"/>
  <c r="C63" i="3" l="1"/>
  <c r="C65" i="3" s="1"/>
  <c r="C67" i="3" l="1"/>
  <c r="C68" i="3"/>
  <c r="D32" i="3" l="1"/>
  <c r="D64" i="3"/>
  <c r="D66" i="3"/>
  <c r="D18" i="3"/>
  <c r="D27" i="3"/>
  <c r="D10" i="3"/>
  <c r="D13" i="3"/>
  <c r="D30" i="3"/>
  <c r="D9" i="3"/>
  <c r="D49" i="3"/>
  <c r="D46" i="3"/>
  <c r="D34" i="3"/>
  <c r="D26" i="3"/>
  <c r="D28" i="3"/>
  <c r="D25" i="3"/>
  <c r="D42" i="3"/>
  <c r="D35" i="3"/>
  <c r="D29" i="3"/>
  <c r="D54" i="3"/>
  <c r="D57" i="3"/>
  <c r="D17" i="3"/>
  <c r="D20" i="3"/>
  <c r="D50" i="3"/>
  <c r="D22" i="3"/>
  <c r="D19" i="3"/>
  <c r="D48" i="3"/>
  <c r="D47" i="3"/>
  <c r="D33" i="3"/>
  <c r="D21" i="3"/>
  <c r="D38" i="3"/>
  <c r="D15" i="3"/>
  <c r="D43" i="3"/>
  <c r="D16" i="3"/>
  <c r="D59" i="3"/>
  <c r="D58" i="3"/>
  <c r="D31" i="3"/>
  <c r="D62" i="3"/>
  <c r="D61" i="3"/>
  <c r="D53" i="3"/>
  <c r="D63" i="3"/>
  <c r="D14" i="3"/>
  <c r="D68" i="3" l="1"/>
</calcChain>
</file>

<file path=xl/sharedStrings.xml><?xml version="1.0" encoding="utf-8"?>
<sst xmlns="http://schemas.openxmlformats.org/spreadsheetml/2006/main" count="162" uniqueCount="150">
  <si>
    <t>Standard Development Budget</t>
  </si>
  <si>
    <t>Only Canadian costs are eligible.</t>
  </si>
  <si>
    <t>Title of the project and cycle # for series</t>
  </si>
  <si>
    <t>phase #</t>
  </si>
  <si>
    <t>Costs incurred more than 12 months prior to the Applicant entering into an eligible development agreement with the broadcaster are not Eligible Costs, with the exception of the option or acquisition of rights and the expenses associated with acquiring those rights, as long as they are not paid to a person with ownership interest.</t>
  </si>
  <si>
    <t>BUDGET</t>
  </si>
  <si>
    <t>This Request</t>
  </si>
  <si>
    <t>%</t>
  </si>
  <si>
    <t>RIGHTS</t>
  </si>
  <si>
    <t>Story rights/acquisitions</t>
  </si>
  <si>
    <t>TOTAL RIGHTS</t>
  </si>
  <si>
    <t>SCRIPT</t>
  </si>
  <si>
    <t>Scriptwriter</t>
  </si>
  <si>
    <t>Script Editor</t>
  </si>
  <si>
    <t>Script Editor's fee, as per contract</t>
  </si>
  <si>
    <t>Researcher</t>
  </si>
  <si>
    <t>Research fees as per contract</t>
  </si>
  <si>
    <t>Research expenses</t>
  </si>
  <si>
    <t>Research expenses:  books, reference material, archive searches</t>
  </si>
  <si>
    <t>Script Workshop</t>
  </si>
  <si>
    <t>Workshop costs incl. actors, writers, script editors, etc and logistics</t>
  </si>
  <si>
    <t>Fringe benefits</t>
  </si>
  <si>
    <t>Eligible fringe benefits, as per contract</t>
  </si>
  <si>
    <t>TOTAL SCRIPT</t>
  </si>
  <si>
    <t>DEVELOPMENT</t>
  </si>
  <si>
    <t>Budget breakdown</t>
  </si>
  <si>
    <t>Pre-scouting</t>
  </si>
  <si>
    <t>Travel</t>
  </si>
  <si>
    <t>Accommodation</t>
  </si>
  <si>
    <t>Travel costs for market attendance</t>
  </si>
  <si>
    <t>Only as related to procuring international pre-sales</t>
  </si>
  <si>
    <t>Accommodation for market attendance</t>
  </si>
  <si>
    <t>Sales and market attendance</t>
  </si>
  <si>
    <t>Audience Elements</t>
  </si>
  <si>
    <t>Focus groups, audience research, etc.</t>
  </si>
  <si>
    <t>TOTAL DEVELOPMENT</t>
  </si>
  <si>
    <t>PRE-DEVELOPMENT</t>
  </si>
  <si>
    <t>Pre-development costs</t>
  </si>
  <si>
    <r>
      <t xml:space="preserve">Eligible Predevelopment costs* are as follows: Preliminary research, Scriptwriting consultant, Story editor, Writing of preliminary synopsis and treatment, Creation of pitch material, Production of several drawings (animation), Printing and collating costs, Travel expenses incurred to meet Canadian broadcasters and/or Canadian key creative personnel, Production fees and management expenses. 
</t>
    </r>
    <r>
      <rPr>
        <i/>
        <sz val="9.5"/>
        <rFont val="Arial"/>
        <family val="2"/>
      </rPr>
      <t xml:space="preserve">*Only for projects that </t>
    </r>
    <r>
      <rPr>
        <b/>
        <i/>
        <u/>
        <sz val="9.5"/>
        <rFont val="Arial"/>
        <family val="2"/>
      </rPr>
      <t>have not</t>
    </r>
    <r>
      <rPr>
        <b/>
        <i/>
        <sz val="9.5"/>
        <rFont val="Arial"/>
        <family val="2"/>
      </rPr>
      <t xml:space="preserve"> </t>
    </r>
    <r>
      <rPr>
        <i/>
        <sz val="9.5"/>
        <rFont val="Arial"/>
        <family val="2"/>
      </rPr>
      <t>previously received Predevelopment financing from the CMF.</t>
    </r>
  </si>
  <si>
    <t>TOTAL PRE-DEVELOPMENT</t>
  </si>
  <si>
    <t>PRE-PRODUCTION</t>
  </si>
  <si>
    <t>Cast retention</t>
  </si>
  <si>
    <t>Set retention</t>
  </si>
  <si>
    <t>Showrunner fees</t>
  </si>
  <si>
    <t>TOTAL PRE-PRODUCTION</t>
  </si>
  <si>
    <t>Excluding Producer fees and corporate overhead (to be included in lines 4.00 and 72.01 below)</t>
  </si>
  <si>
    <t>TOTAL DEV &amp; DM &amp; TV PRE-DEV &amp; PRE-PROD</t>
  </si>
  <si>
    <t>DIRECTOR</t>
  </si>
  <si>
    <t xml:space="preserve">Director </t>
  </si>
  <si>
    <r>
      <t xml:space="preserve">Fees must be entered as per Director's contract, </t>
    </r>
    <r>
      <rPr>
        <u/>
        <sz val="9.5"/>
        <rFont val="Arial"/>
        <family val="2"/>
      </rPr>
      <t>and only for work outside of the Short-Non Broadcast Demo.</t>
    </r>
    <r>
      <rPr>
        <sz val="9.5"/>
        <rFont val="Arial"/>
        <family val="2"/>
      </rPr>
      <t xml:space="preserve"> Director's work linked to the production of the Demo must be entered in the </t>
    </r>
    <r>
      <rPr>
        <i/>
        <sz val="9.5"/>
        <rFont val="Arial"/>
        <family val="2"/>
      </rPr>
      <t>Demo Budget</t>
    </r>
    <r>
      <rPr>
        <sz val="9.5"/>
        <rFont val="Arial"/>
        <family val="2"/>
      </rPr>
      <t xml:space="preserve"> tab and not in this line 5.01</t>
    </r>
  </si>
  <si>
    <t>TOTAL DIRECTOR</t>
  </si>
  <si>
    <t>GENERAL EXPENSES</t>
  </si>
  <si>
    <t xml:space="preserve">Legal Fees </t>
  </si>
  <si>
    <r>
      <t xml:space="preserve">Arms length legal costs only. Invoices and/or deal memos required.  </t>
    </r>
    <r>
      <rPr>
        <b/>
        <sz val="9.5"/>
        <rFont val="Arial"/>
        <family val="2"/>
      </rPr>
      <t xml:space="preserve">Payable only to third party(ies). </t>
    </r>
    <r>
      <rPr>
        <sz val="9.5"/>
        <rFont val="Arial"/>
        <family val="2"/>
      </rPr>
      <t xml:space="preserve">
</t>
    </r>
  </si>
  <si>
    <t>Accounting Fees</t>
  </si>
  <si>
    <t>TOTAL GENERAL EXPENSES</t>
  </si>
  <si>
    <t xml:space="preserve">SUBTOTAL </t>
  </si>
  <si>
    <t>Less over-scale portion of writer fees</t>
  </si>
  <si>
    <t xml:space="preserve">Direct costs = all eligible development expenses except for PFCO &amp; over-scale portions 
of writer fees
</t>
  </si>
  <si>
    <t>DIRECT COSTS</t>
  </si>
  <si>
    <t>PRODUCER FEES</t>
  </si>
  <si>
    <t>CORPORATE OVERHEAD</t>
  </si>
  <si>
    <t xml:space="preserve">Costs that are expected to be covered by producer fees and corporate overhead include:
in-house legal expenses, courier charges, accounting fees, promotional costs, and entertainment.
</t>
  </si>
  <si>
    <t>GRAND TOTAL</t>
  </si>
  <si>
    <t xml:space="preserve"> </t>
  </si>
  <si>
    <t>Signature</t>
  </si>
  <si>
    <t xml:space="preserve">  Date</t>
  </si>
  <si>
    <t>NOTE:</t>
  </si>
  <si>
    <t>All expenses must be directly related to production of demo.</t>
  </si>
  <si>
    <t>Title:</t>
  </si>
  <si>
    <t>Account</t>
  </si>
  <si>
    <t>Category</t>
  </si>
  <si>
    <t>TOTAL</t>
  </si>
  <si>
    <t>Director*</t>
  </si>
  <si>
    <t>Stars</t>
  </si>
  <si>
    <t>Cast</t>
  </si>
  <si>
    <t>Background Performers (Extras)</t>
  </si>
  <si>
    <t>Production Staff</t>
  </si>
  <si>
    <t>Design Labour</t>
  </si>
  <si>
    <t>Construction Labour</t>
  </si>
  <si>
    <t>Set Dressing Labour</t>
  </si>
  <si>
    <t>Property Labour</t>
  </si>
  <si>
    <t>Special Effects Labour</t>
  </si>
  <si>
    <t>Wrangling Labour</t>
  </si>
  <si>
    <t>Wardrobe Labour</t>
  </si>
  <si>
    <t>Makeup/Hair Labour</t>
  </si>
  <si>
    <t>Video Technical Crew</t>
  </si>
  <si>
    <t>Camera Labour</t>
  </si>
  <si>
    <t>Electrical Labour</t>
  </si>
  <si>
    <t>Grip Labour</t>
  </si>
  <si>
    <t>Production Sound Labour</t>
  </si>
  <si>
    <t>Transportation Labour</t>
  </si>
  <si>
    <t>Fringe Benefits</t>
  </si>
  <si>
    <t>Production Office Expenses</t>
  </si>
  <si>
    <t>Studio/Backlot Expenses</t>
  </si>
  <si>
    <t>Location Office Expenses</t>
  </si>
  <si>
    <t>Site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</si>
  <si>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</si>
  <si>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</si>
  <si>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</si>
  <si>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</si>
  <si>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</si>
  <si>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</si>
  <si>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</si>
  <si>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</si>
  <si>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</si>
  <si>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</si>
  <si>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</si>
  <si>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 Studio Facilities</t>
  </si>
  <si>
    <t>Video Remote Technical Facilities</t>
  </si>
  <si>
    <t>Camera Equipment</t>
  </si>
  <si>
    <t>Electrical Equipment</t>
  </si>
  <si>
    <t>Grip Equipment</t>
  </si>
  <si>
    <t>Sound Equipment</t>
  </si>
  <si>
    <t>Second Unit</t>
  </si>
  <si>
    <t>Videotape Stock</t>
  </si>
  <si>
    <t>Production Laboratory</t>
  </si>
  <si>
    <t>Editorial Labour</t>
  </si>
  <si>
    <t>Editorial Equipment</t>
  </si>
  <si>
    <t>Video Post Production (Picture)</t>
  </si>
  <si>
    <t>Video Post Production (Sound)</t>
  </si>
  <si>
    <t>Post Production Laboratory</t>
  </si>
  <si>
    <t>Film Post Production Sound</t>
  </si>
  <si>
    <t>Music</t>
  </si>
  <si>
    <t>Titles/Opticals/Stock Footage/Visual Effects</t>
  </si>
  <si>
    <t>Budget Total**</t>
  </si>
  <si>
    <r>
      <t xml:space="preserve">* Director costs (Account 05) are </t>
    </r>
    <r>
      <rPr>
        <b/>
        <i/>
        <u/>
        <sz val="8"/>
        <rFont val="Arial"/>
        <family val="2"/>
      </rPr>
      <t xml:space="preserve">for the production of the demo only </t>
    </r>
    <r>
      <rPr>
        <b/>
        <i/>
        <sz val="8"/>
        <rFont val="Arial"/>
        <family val="2"/>
      </rPr>
      <t>and separate from those to be reported in the Standard Development Budget (Account 5.01), as applicable.</t>
    </r>
  </si>
  <si>
    <t>** This total must correspond with the entry on line 3.80 of the CMF Standard Development Budget</t>
  </si>
  <si>
    <t xml:space="preserve">Consultant (Story, Community/Cultural, EDI, etc.) </t>
  </si>
  <si>
    <t xml:space="preserve">Story, Community/Cultural, EDI Consultant's fee as per contract </t>
  </si>
  <si>
    <t>Consultant (planning for environmentally-sustainable activities)</t>
  </si>
  <si>
    <t>Options or acquisitions of rights, two years minimum plus renewal, as per contract with third party</t>
  </si>
  <si>
    <t>Payable only to third party(ies)</t>
  </si>
  <si>
    <t>Writer's fee, as per contract. Breakdown of costs required if more than one contract</t>
  </si>
  <si>
    <r>
      <t xml:space="preserve">Invoices and/or deal memos will be required. </t>
    </r>
    <r>
      <rPr>
        <b/>
        <sz val="10"/>
        <rFont val="Arial"/>
        <family val="2"/>
      </rPr>
      <t>Payable only to third party(ies)</t>
    </r>
  </si>
  <si>
    <t>Only as related to writing/research</t>
  </si>
  <si>
    <t>Cannot exceed 10% of the total development costs per project</t>
  </si>
  <si>
    <t>Eligible costs for returning series only</t>
  </si>
  <si>
    <r>
      <rPr>
        <u/>
        <sz val="9"/>
        <rFont val="Arial"/>
        <family val="2"/>
      </rPr>
      <t xml:space="preserve">Only if review engagement or auditor's report is required </t>
    </r>
    <r>
      <rPr>
        <sz val="9"/>
        <rFont val="Arial"/>
        <family val="2"/>
      </rPr>
      <t xml:space="preserve">as per the Accounting and Reporting Requirements. Invoices and/or deal memos required. </t>
    </r>
    <r>
      <rPr>
        <b/>
        <sz val="9"/>
        <rFont val="Arial"/>
        <family val="2"/>
      </rPr>
      <t xml:space="preserve"> Payable only to third party(ies)</t>
    </r>
  </si>
  <si>
    <t>A breakdown of the costs may be requested at the evaluation stage</t>
  </si>
  <si>
    <t>Consultant's fee as per contract, for planning and strategizing environmentally-sustainable activities &amp; practices in connection to the project</t>
  </si>
  <si>
    <t>Short Non-Broadcast Demo</t>
  </si>
  <si>
    <r>
      <rPr>
        <sz val="10"/>
        <rFont val="Arial"/>
        <family val="2"/>
      </rPr>
      <t xml:space="preserve">Demo budget to be broken out in separate tab below labeled : </t>
    </r>
    <r>
      <rPr>
        <b/>
        <sz val="10"/>
        <rFont val="Arial"/>
        <family val="2"/>
      </rPr>
      <t xml:space="preserve">Demo Budget. </t>
    </r>
    <r>
      <rPr>
        <b/>
        <sz val="10"/>
        <color rgb="FFFF0063"/>
        <rFont val="Arial"/>
        <family val="2"/>
      </rPr>
      <t>Starting 2024-2025, for documentaries only, some footage shot for the Non-Broadcast Demo may be used in the eventual production of the Project</t>
    </r>
  </si>
  <si>
    <t>Short Non-Broadcast Demo Budget</t>
  </si>
  <si>
    <t>Starting 2024-2025, for documentaries only, some footage shot for the Non-Broadcast Demo may be used in the eventual production of the Project</t>
  </si>
  <si>
    <t xml:space="preserve">RELATED DIGITAL CONTENT DEVELOPMENT </t>
  </si>
  <si>
    <r>
      <rPr>
        <sz val="10"/>
        <rFont val="Arial"/>
        <family val="2"/>
      </rPr>
      <t>Related Digital Content</t>
    </r>
    <r>
      <rPr>
        <sz val="10"/>
        <color indexed="10"/>
        <rFont val="Arial"/>
        <family val="2"/>
      </rPr>
      <t xml:space="preserve">                            </t>
    </r>
  </si>
  <si>
    <t>TOTAL RELATED DIGITAL CONTENT</t>
  </si>
  <si>
    <t>maximum 20% of direct costs</t>
  </si>
  <si>
    <t>To be used in conjunction with the applicable 2026-2027 CMF Program Guidelines, and with the CMF's Producer's Fees and Corporate Overhead Policy (Appendix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</si>
</sst>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 * #,##0.00_)\ &quot;$&quot;_ ;_ * \(#,##0.00\)\ &quot;$&quot;_ ;_ * &quot;-&quot;??_)\ &quot;$&quot;_ ;_ @_ "/>
    <numFmt numFmtId="165" formatCode="00"/>
    <numFmt numFmtId="166" formatCode="[$$-1009]#,##0"/>
    <numFmt numFmtId="167" formatCode="&quot;$&quot;#,##0"/>
  </numFmts>
  <fonts count="38">
    <font>
      <sz val="9"/>
      <name val="Helv"/>
    </font>
    <font>
      <sz val="10"/>
      <name val="Arial"/>
      <family val="2"/>
    </font>
    <font>
      <sz val="9"/>
      <name val="Arial"/>
      <family val="2"/>
    </font>
    <font>
      <b/>
      <sz val="10"/>
      <name val="Arial"/>
      <family val="2"/>
    </font>
    <font>
      <b/>
      <sz val="12"/>
      <color indexed="9"/>
      <name val="Arial"/>
      <family val="2"/>
    </font>
    <font>
      <b/>
      <sz val="11"/>
      <name val="Arial"/>
      <family val="2"/>
    </font>
    <font>
      <sz val="14"/>
      <color indexed="18"/>
      <name val="Helv"/>
    </font>
    <font>
      <b/>
      <sz val="16"/>
      <color indexed="18"/>
      <name val="Arial"/>
      <family val="2"/>
    </font>
    <font>
      <b/>
      <sz val="16"/>
      <color indexed="8"/>
      <name val="Arial"/>
      <family val="2"/>
    </font>
    <font>
      <b/>
      <sz val="10"/>
      <color indexed="8"/>
      <name val="Arial"/>
      <family val="2"/>
    </font>
    <font>
      <b/>
      <sz val="10"/>
      <color indexed="9"/>
      <name val="Arial"/>
      <family val="2"/>
    </font>
    <font>
      <b/>
      <sz val="11"/>
      <color indexed="9"/>
      <name val="Arial"/>
      <family val="2"/>
    </font>
    <font>
      <sz val="10"/>
      <color indexed="8"/>
      <name val="Arial"/>
      <family val="2"/>
    </font>
    <font>
      <sz val="10"/>
      <name val="Helv"/>
    </font>
    <font>
      <b/>
      <i/>
      <sz val="10"/>
      <name val="Arial"/>
      <family val="2"/>
    </font>
    <font>
      <sz val="10"/>
      <color indexed="10"/>
      <name val="Arial"/>
      <family val="2"/>
    </font>
    <font>
      <i/>
      <sz val="10"/>
      <name val="Arial"/>
      <family val="2"/>
    </font>
    <font>
      <b/>
      <i/>
      <sz val="9"/>
      <name val="Arial"/>
      <family val="2"/>
    </font>
    <font>
      <b/>
      <i/>
      <sz val="11"/>
      <color indexed="8"/>
      <name val="Arial"/>
      <family val="2"/>
    </font>
    <font>
      <sz val="10"/>
      <color rgb="FFFF0000"/>
      <name val="Arial"/>
      <family val="2"/>
    </font>
    <font>
      <sz val="9"/>
      <color indexed="8"/>
      <name val="Arial"/>
      <family val="2"/>
    </font>
    <font>
      <sz val="9.5"/>
      <name val="Arial"/>
      <family val="2"/>
    </font>
    <font>
      <i/>
      <sz val="9.5"/>
      <name val="Arial"/>
      <family val="2"/>
    </font>
    <font>
      <b/>
      <i/>
      <sz val="9.5"/>
      <name val="Arial"/>
      <family val="2"/>
    </font>
    <font>
      <sz val="9"/>
      <name val="Helv"/>
    </font>
    <font>
      <b/>
      <u/>
      <sz val="12"/>
      <name val="Arial"/>
      <family val="2"/>
    </font>
    <font>
      <b/>
      <sz val="9"/>
      <name val="Geneva"/>
    </font>
    <font>
      <sz val="9"/>
      <color indexed="8"/>
      <name val="Geneva"/>
    </font>
    <font>
      <sz val="9"/>
      <name val="Geneva"/>
    </font>
    <font>
      <sz val="8"/>
      <name val="Arial"/>
      <family val="2"/>
    </font>
    <font>
      <b/>
      <i/>
      <sz val="8"/>
      <name val="Arial"/>
      <family val="2"/>
    </font>
    <font>
      <b/>
      <sz val="9.5"/>
      <name val="Arial"/>
      <family val="2"/>
    </font>
    <font>
      <b/>
      <i/>
      <u/>
      <sz val="9.5"/>
      <name val="Arial"/>
      <family val="2"/>
    </font>
    <font>
      <b/>
      <sz val="9"/>
      <name val="Arial"/>
      <family val="2"/>
    </font>
    <font>
      <u/>
      <sz val="9"/>
      <name val="Arial"/>
      <family val="2"/>
    </font>
    <font>
      <b/>
      <i/>
      <u/>
      <sz val="8"/>
      <name val="Arial"/>
      <family val="2"/>
    </font>
    <font>
      <u/>
      <sz val="9.5"/>
      <name val="Arial"/>
      <family val="2"/>
    </font>
    <font>
      <b/>
      <sz val="10"/>
      <color rgb="FFFF0063"/>
      <name val="Arial"/>
      <family val="2"/>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00FFF4"/>
        <bgColor indexed="64"/>
      </patternFill>
    </fill>
    <fill>
      <patternFill patternType="solid">
        <fgColor rgb="FFD5FF18"/>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24" fillId="0" borderId="0" applyFont="0" applyFill="0" applyBorder="0" applyAlignment="0" applyProtection="0"/>
  </cellStyleXfs>
  <cellXfs count="183">
    <xf numFmtId="0" fontId="0" fillId="0" borderId="0" xfId="0"/>
    <xf numFmtId="0" fontId="4" fillId="2" borderId="1" xfId="0" applyFont="1" applyFill="1" applyBorder="1" applyAlignment="1" applyProtection="1">
      <alignment horizontal="center" vertical="center"/>
      <protection hidden="1"/>
    </xf>
    <xf numFmtId="38" fontId="4" fillId="2" borderId="1" xfId="0" applyNumberFormat="1"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top"/>
      <protection hidden="1"/>
    </xf>
    <xf numFmtId="10" fontId="1"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top"/>
      <protection hidden="1"/>
    </xf>
    <xf numFmtId="38" fontId="1" fillId="0" borderId="1" xfId="0" applyNumberFormat="1" applyFont="1" applyBorder="1" applyAlignment="1" applyProtection="1">
      <alignment horizontal="right" vertical="top"/>
      <protection hidden="1"/>
    </xf>
    <xf numFmtId="42" fontId="1" fillId="0" borderId="1" xfId="0" applyNumberFormat="1" applyFont="1" applyBorder="1" applyAlignment="1" applyProtection="1">
      <alignment horizontal="right" vertical="top"/>
      <protection locked="0"/>
    </xf>
    <xf numFmtId="42" fontId="3" fillId="0" borderId="1" xfId="0" applyNumberFormat="1" applyFont="1" applyBorder="1" applyAlignment="1" applyProtection="1">
      <alignment horizontal="right" vertical="top"/>
      <protection hidden="1"/>
    </xf>
    <xf numFmtId="38" fontId="3" fillId="0" borderId="1" xfId="0" applyNumberFormat="1" applyFont="1" applyBorder="1" applyAlignment="1" applyProtection="1">
      <alignment horizontal="right" vertical="top"/>
      <protection hidden="1"/>
    </xf>
    <xf numFmtId="38" fontId="1" fillId="0" borderId="1" xfId="0" applyNumberFormat="1" applyFont="1" applyBorder="1" applyAlignment="1" applyProtection="1">
      <alignment vertical="top"/>
      <protection hidden="1"/>
    </xf>
    <xf numFmtId="38" fontId="3" fillId="0" borderId="1" xfId="0" applyNumberFormat="1" applyFont="1" applyBorder="1" applyAlignment="1" applyProtection="1">
      <alignment vertical="top"/>
      <protection hidden="1"/>
    </xf>
    <xf numFmtId="2" fontId="12" fillId="0" borderId="1" xfId="0" applyNumberFormat="1" applyFont="1" applyBorder="1" applyAlignment="1" applyProtection="1">
      <alignment horizontal="center" vertical="top"/>
      <protection hidden="1"/>
    </xf>
    <xf numFmtId="42" fontId="1" fillId="0" borderId="1" xfId="0" applyNumberFormat="1" applyFont="1" applyBorder="1" applyAlignment="1">
      <alignment horizontal="right" vertical="top"/>
    </xf>
    <xf numFmtId="42" fontId="3" fillId="0" borderId="1" xfId="0" applyNumberFormat="1" applyFont="1" applyBorder="1" applyAlignment="1">
      <alignment horizontal="right" vertical="top"/>
    </xf>
    <xf numFmtId="42" fontId="1" fillId="0" borderId="1" xfId="0" applyNumberFormat="1" applyFont="1" applyBorder="1" applyAlignment="1" applyProtection="1">
      <alignment horizontal="right" vertical="center"/>
      <protection locked="0"/>
    </xf>
    <xf numFmtId="0" fontId="4" fillId="2" borderId="2" xfId="0" applyFont="1" applyFill="1" applyBorder="1" applyAlignment="1" applyProtection="1">
      <alignment horizontal="center" vertical="center"/>
      <protection hidden="1"/>
    </xf>
    <xf numFmtId="42" fontId="1" fillId="0" borderId="1" xfId="0" applyNumberFormat="1" applyFont="1" applyBorder="1" applyAlignment="1" applyProtection="1">
      <alignment vertical="center" wrapText="1"/>
      <protection locked="0"/>
    </xf>
    <xf numFmtId="10" fontId="3" fillId="0" borderId="1" xfId="0" applyNumberFormat="1" applyFont="1" applyBorder="1" applyAlignment="1" applyProtection="1">
      <alignment horizontal="center" vertical="top"/>
      <protection hidden="1"/>
    </xf>
    <xf numFmtId="10" fontId="1" fillId="0" borderId="1" xfId="0" applyNumberFormat="1" applyFont="1" applyBorder="1" applyAlignment="1" applyProtection="1">
      <alignment horizontal="center" vertical="center"/>
      <protection hidden="1"/>
    </xf>
    <xf numFmtId="10" fontId="1"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top"/>
      <protection hidden="1"/>
    </xf>
    <xf numFmtId="0" fontId="6" fillId="3" borderId="3"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2" fontId="3"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center"/>
      <protection hidden="1"/>
    </xf>
    <xf numFmtId="2" fontId="1" fillId="0" borderId="4" xfId="0" applyNumberFormat="1" applyFont="1" applyBorder="1" applyAlignment="1" applyProtection="1">
      <alignment horizontal="center" vertical="center"/>
      <protection hidden="1"/>
    </xf>
    <xf numFmtId="2" fontId="9" fillId="0" borderId="1" xfId="0" applyNumberFormat="1" applyFont="1" applyBorder="1" applyAlignment="1" applyProtection="1">
      <alignment horizontal="center" vertical="top"/>
      <protection hidden="1"/>
    </xf>
    <xf numFmtId="2" fontId="12" fillId="0" borderId="1" xfId="0" applyNumberFormat="1" applyFont="1" applyBorder="1" applyAlignment="1" applyProtection="1">
      <alignment horizontal="center" vertical="center" wrapText="1"/>
      <protection hidden="1"/>
    </xf>
    <xf numFmtId="0" fontId="0" fillId="0" borderId="0" xfId="0" applyAlignment="1">
      <alignment horizontal="center"/>
    </xf>
    <xf numFmtId="0" fontId="5" fillId="0" borderId="0" xfId="0" applyFont="1"/>
    <xf numFmtId="0" fontId="4" fillId="2" borderId="5" xfId="0" applyFont="1" applyFill="1" applyBorder="1" applyAlignment="1" applyProtection="1">
      <alignment horizontal="center" vertical="center"/>
      <protection hidden="1"/>
    </xf>
    <xf numFmtId="0" fontId="1" fillId="0" borderId="5" xfId="0" applyFont="1" applyBorder="1" applyAlignment="1" applyProtection="1">
      <alignment horizontal="center" vertical="top"/>
      <protection hidden="1"/>
    </xf>
    <xf numFmtId="2" fontId="3" fillId="0" borderId="5" xfId="0" applyNumberFormat="1" applyFont="1" applyBorder="1" applyAlignment="1" applyProtection="1">
      <alignment horizontal="center" vertical="top"/>
      <protection hidden="1"/>
    </xf>
    <xf numFmtId="0" fontId="1" fillId="0" borderId="6" xfId="0" applyFont="1" applyBorder="1" applyAlignment="1" applyProtection="1">
      <alignment vertical="center"/>
      <protection hidden="1"/>
    </xf>
    <xf numFmtId="2" fontId="1" fillId="0" borderId="5" xfId="0" applyNumberFormat="1" applyFont="1" applyBorder="1" applyAlignment="1" applyProtection="1">
      <alignment horizontal="center" vertical="top"/>
      <protection hidden="1"/>
    </xf>
    <xf numFmtId="2" fontId="1" fillId="0" borderId="5" xfId="0" applyNumberFormat="1" applyFont="1" applyBorder="1" applyAlignment="1" applyProtection="1">
      <alignment horizontal="center" vertical="center"/>
      <protection hidden="1"/>
    </xf>
    <xf numFmtId="0" fontId="1" fillId="0" borderId="6" xfId="0" applyFont="1" applyBorder="1" applyAlignment="1" applyProtection="1">
      <alignment vertical="center" wrapText="1"/>
      <protection hidden="1"/>
    </xf>
    <xf numFmtId="0" fontId="1" fillId="4" borderId="6" xfId="0" applyFont="1" applyFill="1" applyBorder="1" applyAlignment="1" applyProtection="1">
      <alignment vertical="center"/>
      <protection hidden="1"/>
    </xf>
    <xf numFmtId="2" fontId="1" fillId="0" borderId="7" xfId="0" applyNumberFormat="1" applyFont="1" applyBorder="1" applyAlignment="1" applyProtection="1">
      <alignment horizontal="center" vertical="center"/>
      <protection hidden="1"/>
    </xf>
    <xf numFmtId="2" fontId="9" fillId="0" borderId="5" xfId="0" applyNumberFormat="1" applyFont="1" applyBorder="1" applyAlignment="1" applyProtection="1">
      <alignment horizontal="center" vertical="top"/>
      <protection hidden="1"/>
    </xf>
    <xf numFmtId="2" fontId="12" fillId="0" borderId="5" xfId="0" applyNumberFormat="1" applyFont="1" applyBorder="1" applyAlignment="1" applyProtection="1">
      <alignment horizontal="center" vertical="center" wrapText="1"/>
      <protection hidden="1"/>
    </xf>
    <xf numFmtId="2" fontId="12" fillId="0" borderId="5" xfId="0" applyNumberFormat="1" applyFont="1" applyBorder="1" applyAlignment="1" applyProtection="1">
      <alignment horizontal="center" vertical="top"/>
      <protection hidden="1"/>
    </xf>
    <xf numFmtId="0" fontId="13" fillId="0" borderId="6" xfId="0" applyFont="1" applyBorder="1" applyAlignment="1">
      <alignment vertical="center" wrapText="1"/>
    </xf>
    <xf numFmtId="2" fontId="2" fillId="0" borderId="8" xfId="0" applyNumberFormat="1" applyFont="1" applyBorder="1" applyAlignment="1" applyProtection="1">
      <alignment vertical="center"/>
      <protection hidden="1"/>
    </xf>
    <xf numFmtId="0" fontId="3" fillId="0" borderId="1" xfId="0" applyFont="1" applyBorder="1" applyAlignment="1" applyProtection="1">
      <alignment vertical="top"/>
      <protection hidden="1"/>
    </xf>
    <xf numFmtId="0" fontId="1" fillId="0" borderId="1" xfId="0" applyFont="1" applyBorder="1" applyAlignment="1" applyProtection="1">
      <alignment vertical="top"/>
      <protection hidden="1"/>
    </xf>
    <xf numFmtId="0" fontId="3" fillId="3" borderId="1" xfId="0" applyFont="1" applyFill="1" applyBorder="1" applyAlignment="1" applyProtection="1">
      <alignment vertical="top"/>
      <protection hidden="1"/>
    </xf>
    <xf numFmtId="2" fontId="3" fillId="0" borderId="1" xfId="0" applyNumberFormat="1" applyFont="1" applyBorder="1" applyAlignment="1" applyProtection="1">
      <alignment vertical="top"/>
      <protection hidden="1"/>
    </xf>
    <xf numFmtId="0" fontId="1" fillId="0" borderId="1" xfId="0" applyFont="1" applyBorder="1" applyAlignment="1" applyProtection="1">
      <alignment vertical="center"/>
      <protection hidden="1"/>
    </xf>
    <xf numFmtId="0" fontId="6" fillId="3" borderId="9" xfId="0" applyFont="1" applyFill="1" applyBorder="1" applyAlignment="1" applyProtection="1">
      <alignment horizontal="center" vertical="center"/>
      <protection hidden="1"/>
    </xf>
    <xf numFmtId="0" fontId="6" fillId="3" borderId="10" xfId="0" applyFont="1" applyFill="1" applyBorder="1" applyAlignment="1" applyProtection="1">
      <alignment vertical="center"/>
      <protection hidden="1"/>
    </xf>
    <xf numFmtId="0" fontId="6" fillId="3" borderId="0" xfId="0" applyFont="1" applyFill="1" applyAlignment="1" applyProtection="1">
      <alignment vertical="center"/>
      <protection hidden="1"/>
    </xf>
    <xf numFmtId="0" fontId="8" fillId="3" borderId="3" xfId="0" applyFont="1" applyFill="1" applyBorder="1" applyAlignment="1" applyProtection="1">
      <alignment horizontal="left" vertical="center"/>
      <protection hidden="1"/>
    </xf>
    <xf numFmtId="10" fontId="7" fillId="3" borderId="10" xfId="0" applyNumberFormat="1"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10" fontId="7" fillId="3" borderId="11" xfId="0" applyNumberFormat="1" applyFont="1" applyFill="1" applyBorder="1" applyAlignment="1" applyProtection="1">
      <alignment horizontal="center" vertical="center"/>
      <protection hidden="1"/>
    </xf>
    <xf numFmtId="0" fontId="0" fillId="0" borderId="0" xfId="0" applyAlignment="1">
      <alignment vertical="center"/>
    </xf>
    <xf numFmtId="0" fontId="17" fillId="0" borderId="0" xfId="0" applyFont="1" applyAlignment="1">
      <alignment horizontal="left"/>
    </xf>
    <xf numFmtId="42" fontId="3" fillId="0" borderId="12" xfId="0" applyNumberFormat="1" applyFont="1" applyBorder="1" applyAlignment="1" applyProtection="1">
      <alignment horizontal="right" vertical="center"/>
      <protection hidden="1"/>
    </xf>
    <xf numFmtId="10" fontId="3" fillId="0" borderId="12" xfId="0" applyNumberFormat="1" applyFont="1" applyBorder="1" applyAlignment="1" applyProtection="1">
      <alignment horizontal="center" vertical="center"/>
      <protection hidden="1"/>
    </xf>
    <xf numFmtId="2" fontId="12" fillId="0" borderId="5" xfId="0" applyNumberFormat="1" applyFont="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0" fontId="12" fillId="0" borderId="6" xfId="0" applyFont="1" applyBorder="1" applyAlignment="1" applyProtection="1">
      <alignment vertical="top" wrapText="1"/>
      <protection hidden="1"/>
    </xf>
    <xf numFmtId="0" fontId="0" fillId="0" borderId="0" xfId="0" applyAlignment="1">
      <alignment vertical="top"/>
    </xf>
    <xf numFmtId="10" fontId="3" fillId="0" borderId="13" xfId="0" applyNumberFormat="1" applyFont="1" applyBorder="1" applyAlignment="1" applyProtection="1">
      <alignment vertical="center" wrapText="1"/>
      <protection locked="0"/>
    </xf>
    <xf numFmtId="0" fontId="4" fillId="2" borderId="14" xfId="0" applyFont="1" applyFill="1" applyBorder="1" applyAlignment="1" applyProtection="1">
      <alignment horizontal="center" vertical="center"/>
      <protection hidden="1"/>
    </xf>
    <xf numFmtId="0" fontId="4" fillId="2" borderId="15"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2" fontId="3" fillId="0" borderId="12" xfId="0" applyNumberFormat="1" applyFont="1" applyBorder="1" applyAlignment="1" applyProtection="1">
      <alignment vertical="center"/>
      <protection hidden="1"/>
    </xf>
    <xf numFmtId="0" fontId="1" fillId="3" borderId="1" xfId="0" applyFont="1" applyFill="1" applyBorder="1" applyAlignment="1" applyProtection="1">
      <alignment vertical="center"/>
      <protection hidden="1"/>
    </xf>
    <xf numFmtId="0" fontId="5" fillId="3" borderId="0" xfId="0" applyFont="1" applyFill="1" applyAlignment="1" applyProtection="1">
      <alignment horizontal="left" vertical="top"/>
      <protection hidden="1"/>
    </xf>
    <xf numFmtId="0" fontId="5" fillId="3" borderId="17" xfId="0" applyFont="1" applyFill="1" applyBorder="1" applyAlignment="1" applyProtection="1">
      <alignment horizontal="left" vertical="top"/>
      <protection hidden="1"/>
    </xf>
    <xf numFmtId="0" fontId="5" fillId="3" borderId="18" xfId="0" applyFont="1" applyFill="1" applyBorder="1" applyAlignment="1" applyProtection="1">
      <alignment horizontal="left" vertical="top"/>
      <protection hidden="1"/>
    </xf>
    <xf numFmtId="10" fontId="1" fillId="0" borderId="1" xfId="0" applyNumberFormat="1" applyFont="1" applyBorder="1" applyAlignment="1" applyProtection="1">
      <alignment horizontal="center" vertical="center" wrapText="1"/>
      <protection locked="0" hidden="1"/>
    </xf>
    <xf numFmtId="42" fontId="1" fillId="0" borderId="1" xfId="0" applyNumberFormat="1" applyFont="1" applyBorder="1" applyAlignment="1" applyProtection="1">
      <alignment horizontal="right" vertical="center"/>
      <protection locked="0" hidden="1"/>
    </xf>
    <xf numFmtId="0" fontId="5" fillId="0" borderId="24" xfId="0" applyFont="1" applyBorder="1" applyProtection="1">
      <protection locked="0"/>
    </xf>
    <xf numFmtId="0" fontId="3" fillId="5" borderId="1" xfId="0" applyFont="1" applyFill="1" applyBorder="1" applyAlignment="1">
      <alignment horizontal="right" vertical="top" wrapText="1"/>
    </xf>
    <xf numFmtId="10" fontId="1" fillId="5" borderId="1" xfId="0" applyNumberFormat="1" applyFont="1" applyFill="1" applyBorder="1" applyAlignment="1" applyProtection="1">
      <alignment horizontal="center" vertical="top"/>
      <protection hidden="1"/>
    </xf>
    <xf numFmtId="0" fontId="1" fillId="5" borderId="6" xfId="0" applyFont="1" applyFill="1" applyBorder="1" applyAlignment="1" applyProtection="1">
      <alignment vertical="center"/>
      <protection hidden="1"/>
    </xf>
    <xf numFmtId="0" fontId="3" fillId="5" borderId="1" xfId="0" applyFont="1" applyFill="1" applyBorder="1" applyAlignment="1">
      <alignment horizontal="right" vertical="center" wrapText="1"/>
    </xf>
    <xf numFmtId="10" fontId="1" fillId="5" borderId="1" xfId="1" applyNumberFormat="1" applyFont="1" applyFill="1" applyBorder="1" applyAlignment="1" applyProtection="1">
      <alignment horizontal="right" vertical="center"/>
      <protection hidden="1"/>
    </xf>
    <xf numFmtId="10" fontId="1" fillId="5" borderId="1" xfId="0" applyNumberFormat="1" applyFont="1" applyFill="1" applyBorder="1" applyAlignment="1" applyProtection="1">
      <alignment horizontal="center" vertical="center"/>
      <protection hidden="1"/>
    </xf>
    <xf numFmtId="0" fontId="20" fillId="5" borderId="6" xfId="0" applyFont="1" applyFill="1" applyBorder="1" applyAlignment="1" applyProtection="1">
      <alignment vertical="top" wrapText="1"/>
      <protection hidden="1"/>
    </xf>
    <xf numFmtId="2" fontId="1" fillId="0" borderId="25" xfId="0" applyNumberFormat="1" applyFont="1" applyBorder="1" applyAlignment="1" applyProtection="1">
      <alignment horizontal="center" vertical="top"/>
      <protection hidden="1"/>
    </xf>
    <xf numFmtId="2" fontId="16" fillId="0" borderId="4" xfId="0" applyNumberFormat="1" applyFont="1" applyBorder="1" applyAlignment="1" applyProtection="1">
      <alignment vertical="center" wrapText="1"/>
      <protection hidden="1"/>
    </xf>
    <xf numFmtId="42" fontId="1" fillId="0" borderId="4" xfId="0" applyNumberFormat="1" applyFont="1" applyBorder="1" applyAlignment="1" applyProtection="1">
      <alignment horizontal="right" vertical="center"/>
      <protection locked="0"/>
    </xf>
    <xf numFmtId="10" fontId="3" fillId="0" borderId="4" xfId="0" applyNumberFormat="1" applyFont="1" applyBorder="1" applyAlignment="1" applyProtection="1">
      <alignment horizontal="center" vertical="center"/>
      <protection hidden="1"/>
    </xf>
    <xf numFmtId="2" fontId="1" fillId="0" borderId="27" xfId="0" applyNumberFormat="1" applyFont="1" applyBorder="1" applyAlignment="1" applyProtection="1">
      <alignment horizontal="center" vertical="top"/>
      <protection hidden="1"/>
    </xf>
    <xf numFmtId="2" fontId="1" fillId="0" borderId="18" xfId="0" applyNumberFormat="1" applyFont="1" applyBorder="1" applyAlignment="1" applyProtection="1">
      <alignment horizontal="center" vertical="center"/>
      <protection hidden="1"/>
    </xf>
    <xf numFmtId="2" fontId="1" fillId="0" borderId="28" xfId="0" applyNumberFormat="1" applyFont="1" applyBorder="1" applyAlignment="1" applyProtection="1">
      <alignment horizontal="center" vertical="center"/>
      <protection hidden="1"/>
    </xf>
    <xf numFmtId="2" fontId="1" fillId="5" borderId="25" xfId="0" applyNumberFormat="1" applyFont="1" applyFill="1" applyBorder="1" applyAlignment="1" applyProtection="1">
      <alignment horizontal="center" vertical="top"/>
      <protection hidden="1"/>
    </xf>
    <xf numFmtId="2" fontId="1" fillId="5" borderId="27" xfId="0" applyNumberFormat="1" applyFont="1" applyFill="1" applyBorder="1" applyAlignment="1" applyProtection="1">
      <alignment horizontal="center" vertical="top"/>
      <protection hidden="1"/>
    </xf>
    <xf numFmtId="0" fontId="5" fillId="3" borderId="10" xfId="0" applyFont="1" applyFill="1" applyBorder="1" applyAlignment="1" applyProtection="1">
      <alignment horizontal="left"/>
      <protection locked="0" hidden="1"/>
    </xf>
    <xf numFmtId="0" fontId="2" fillId="3" borderId="10" xfId="0" applyFont="1" applyFill="1" applyBorder="1" applyAlignment="1" applyProtection="1">
      <alignment horizontal="center" vertical="center"/>
      <protection hidden="1"/>
    </xf>
    <xf numFmtId="0" fontId="5" fillId="0" borderId="24" xfId="0" applyFont="1" applyBorder="1"/>
    <xf numFmtId="0" fontId="21" fillId="0" borderId="6" xfId="0" applyFont="1" applyBorder="1" applyAlignment="1" applyProtection="1">
      <alignment vertical="center" wrapText="1"/>
      <protection hidden="1"/>
    </xf>
    <xf numFmtId="0" fontId="26" fillId="0" borderId="0" xfId="0" applyFont="1"/>
    <xf numFmtId="2" fontId="0" fillId="0" borderId="0" xfId="0" applyNumberFormat="1"/>
    <xf numFmtId="2" fontId="26" fillId="0" borderId="0" xfId="0" applyNumberFormat="1" applyFont="1" applyAlignment="1">
      <alignment horizontal="center"/>
    </xf>
    <xf numFmtId="0" fontId="14" fillId="0" borderId="0" xfId="0" applyFont="1"/>
    <xf numFmtId="0" fontId="0" fillId="0" borderId="24" xfId="0" applyBorder="1" applyProtection="1">
      <protection locked="0"/>
    </xf>
    <xf numFmtId="2" fontId="0" fillId="0" borderId="0" xfId="0" applyNumberFormat="1" applyProtection="1">
      <protection locked="0"/>
    </xf>
    <xf numFmtId="0" fontId="0" fillId="0" borderId="24" xfId="0" applyBorder="1"/>
    <xf numFmtId="0" fontId="26" fillId="0" borderId="1" xfId="0" applyFont="1" applyBorder="1" applyAlignment="1">
      <alignment horizontal="center" vertical="center"/>
    </xf>
    <xf numFmtId="2" fontId="26" fillId="0" borderId="1" xfId="0" applyNumberFormat="1" applyFont="1" applyBorder="1" applyAlignment="1">
      <alignment horizontal="center" vertical="center"/>
    </xf>
    <xf numFmtId="164" fontId="0" fillId="0" borderId="0" xfId="2" applyFont="1" applyAlignment="1">
      <alignment vertical="center"/>
    </xf>
    <xf numFmtId="165" fontId="0" fillId="0" borderId="31" xfId="0" applyNumberFormat="1" applyBorder="1" applyAlignment="1">
      <alignment horizontal="center"/>
    </xf>
    <xf numFmtId="0" fontId="27" fillId="0" borderId="31" xfId="0" applyFont="1" applyBorder="1"/>
    <xf numFmtId="166" fontId="0" fillId="0" borderId="26" xfId="2" applyNumberFormat="1" applyFont="1" applyBorder="1" applyAlignment="1" applyProtection="1">
      <alignment horizontal="right"/>
      <protection locked="0"/>
    </xf>
    <xf numFmtId="0" fontId="1" fillId="0" borderId="0" xfId="0" applyFont="1"/>
    <xf numFmtId="0" fontId="28" fillId="0" borderId="31" xfId="0" applyFont="1" applyBorder="1"/>
    <xf numFmtId="0" fontId="29" fillId="0" borderId="0" xfId="0" applyFont="1"/>
    <xf numFmtId="0" fontId="0" fillId="0" borderId="31" xfId="0" applyBorder="1"/>
    <xf numFmtId="165"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3" fillId="0" borderId="1" xfId="0" applyFont="1" applyBorder="1"/>
    <xf numFmtId="166" fontId="3" fillId="0" borderId="1" xfId="0" applyNumberFormat="1" applyFont="1" applyBorder="1"/>
    <xf numFmtId="2" fontId="26" fillId="0" borderId="0" xfId="0" applyNumberFormat="1" applyFont="1" applyAlignment="1" applyProtection="1">
      <alignment horizontal="center"/>
      <protection locked="0"/>
    </xf>
    <xf numFmtId="0" fontId="1" fillId="0" borderId="0" xfId="0" applyFont="1" applyProtection="1">
      <protection locked="0"/>
    </xf>
    <xf numFmtId="2" fontId="0" fillId="0" borderId="0" xfId="0" applyNumberFormat="1" applyAlignment="1" applyProtection="1">
      <alignment horizontal="center"/>
      <protection locked="0"/>
    </xf>
    <xf numFmtId="167" fontId="0" fillId="0" borderId="0" xfId="0" applyNumberFormat="1"/>
    <xf numFmtId="0" fontId="0" fillId="0" borderId="0" xfId="0" applyProtection="1">
      <protection locked="0"/>
    </xf>
    <xf numFmtId="2" fontId="1" fillId="6" borderId="5" xfId="0" applyNumberFormat="1" applyFont="1" applyFill="1" applyBorder="1" applyAlignment="1" applyProtection="1">
      <alignment horizontal="center" vertical="center"/>
      <protection hidden="1"/>
    </xf>
    <xf numFmtId="0" fontId="19" fillId="6" borderId="1" xfId="0" applyFont="1" applyFill="1" applyBorder="1" applyAlignment="1" applyProtection="1">
      <alignment vertical="center" wrapText="1"/>
      <protection hidden="1"/>
    </xf>
    <xf numFmtId="42" fontId="1" fillId="6" borderId="1" xfId="0" applyNumberFormat="1" applyFont="1" applyFill="1" applyBorder="1" applyAlignment="1" applyProtection="1">
      <alignment horizontal="right" vertical="center"/>
      <protection locked="0" hidden="1"/>
    </xf>
    <xf numFmtId="10" fontId="1" fillId="6" borderId="1" xfId="0" applyNumberFormat="1" applyFont="1" applyFill="1" applyBorder="1" applyAlignment="1" applyProtection="1">
      <alignment horizontal="center" vertical="center"/>
      <protection locked="0" hidden="1"/>
    </xf>
    <xf numFmtId="2" fontId="1" fillId="6" borderId="1" xfId="0" applyNumberFormat="1" applyFont="1" applyFill="1" applyBorder="1" applyAlignment="1" applyProtection="1">
      <alignment horizontal="center" vertical="center"/>
      <protection hidden="1"/>
    </xf>
    <xf numFmtId="0" fontId="1" fillId="6" borderId="6" xfId="0" applyFont="1" applyFill="1" applyBorder="1" applyAlignment="1" applyProtection="1">
      <alignment vertical="center" wrapText="1"/>
      <protection hidden="1"/>
    </xf>
    <xf numFmtId="2" fontId="1" fillId="6" borderId="25" xfId="0" applyNumberFormat="1" applyFont="1" applyFill="1" applyBorder="1" applyAlignment="1" applyProtection="1">
      <alignment horizontal="center" vertical="top"/>
      <protection hidden="1"/>
    </xf>
    <xf numFmtId="2" fontId="3" fillId="6" borderId="26" xfId="0" applyNumberFormat="1" applyFont="1" applyFill="1" applyBorder="1" applyAlignment="1" applyProtection="1">
      <alignment vertical="top"/>
      <protection hidden="1"/>
    </xf>
    <xf numFmtId="42" fontId="1" fillId="6" borderId="26" xfId="0" applyNumberFormat="1" applyFont="1" applyFill="1" applyBorder="1" applyAlignment="1" applyProtection="1">
      <alignment horizontal="right" vertical="top"/>
      <protection locked="0"/>
    </xf>
    <xf numFmtId="10" fontId="1" fillId="6" borderId="26" xfId="0" applyNumberFormat="1" applyFont="1" applyFill="1" applyBorder="1" applyAlignment="1" applyProtection="1">
      <alignment horizontal="center" vertical="top"/>
      <protection hidden="1"/>
    </xf>
    <xf numFmtId="2" fontId="1" fillId="6" borderId="27" xfId="0" applyNumberFormat="1" applyFont="1" applyFill="1" applyBorder="1" applyAlignment="1" applyProtection="1">
      <alignment horizontal="center" vertical="top"/>
      <protection hidden="1"/>
    </xf>
    <xf numFmtId="0" fontId="14" fillId="6" borderId="6" xfId="0" applyFont="1" applyFill="1" applyBorder="1" applyAlignment="1" applyProtection="1">
      <alignment vertical="center"/>
      <protection hidden="1"/>
    </xf>
    <xf numFmtId="2" fontId="3" fillId="6" borderId="1" xfId="0" applyNumberFormat="1" applyFont="1" applyFill="1" applyBorder="1" applyAlignment="1" applyProtection="1">
      <alignment vertical="top"/>
      <protection hidden="1"/>
    </xf>
    <xf numFmtId="42" fontId="1" fillId="6" borderId="1" xfId="0" applyNumberFormat="1" applyFont="1" applyFill="1" applyBorder="1" applyAlignment="1" applyProtection="1">
      <alignment horizontal="right" vertical="top"/>
      <protection locked="0"/>
    </xf>
    <xf numFmtId="10" fontId="1" fillId="6" borderId="1" xfId="0" applyNumberFormat="1" applyFont="1" applyFill="1" applyBorder="1" applyAlignment="1" applyProtection="1">
      <alignment horizontal="center" vertical="top"/>
      <protection hidden="1"/>
    </xf>
    <xf numFmtId="10" fontId="3" fillId="7" borderId="23" xfId="0" applyNumberFormat="1" applyFont="1" applyFill="1" applyBorder="1" applyAlignment="1" applyProtection="1">
      <alignment horizontal="left" vertical="center"/>
      <protection locked="0"/>
    </xf>
    <xf numFmtId="0" fontId="3" fillId="7" borderId="1" xfId="0" applyFont="1" applyFill="1" applyBorder="1" applyAlignment="1" applyProtection="1">
      <alignment vertical="top"/>
      <protection hidden="1"/>
    </xf>
    <xf numFmtId="2" fontId="9" fillId="7" borderId="1" xfId="0" applyNumberFormat="1" applyFont="1" applyFill="1" applyBorder="1" applyAlignment="1" applyProtection="1">
      <alignment vertical="top"/>
      <protection hidden="1"/>
    </xf>
    <xf numFmtId="0" fontId="0" fillId="4" borderId="0" xfId="0" applyFill="1"/>
    <xf numFmtId="0" fontId="21" fillId="0" borderId="6" xfId="0" applyFont="1" applyBorder="1" applyAlignment="1" applyProtection="1">
      <alignment vertical="top" wrapText="1"/>
      <protection hidden="1"/>
    </xf>
    <xf numFmtId="0" fontId="3" fillId="7" borderId="4" xfId="0" applyFont="1" applyFill="1" applyBorder="1" applyAlignment="1" applyProtection="1">
      <alignment vertical="top"/>
      <protection hidden="1"/>
    </xf>
    <xf numFmtId="42" fontId="3" fillId="0" borderId="4" xfId="0" applyNumberFormat="1" applyFont="1" applyBorder="1" applyAlignment="1" applyProtection="1">
      <alignment horizontal="right" vertical="top"/>
      <protection hidden="1"/>
    </xf>
    <xf numFmtId="0" fontId="3" fillId="0" borderId="26" xfId="0" applyFont="1" applyBorder="1" applyAlignment="1" applyProtection="1">
      <alignment vertical="top"/>
      <protection hidden="1"/>
    </xf>
    <xf numFmtId="38" fontId="3" fillId="0" borderId="26" xfId="0" applyNumberFormat="1" applyFont="1" applyBorder="1" applyAlignment="1" applyProtection="1">
      <alignment horizontal="right" vertical="top"/>
      <protection hidden="1"/>
    </xf>
    <xf numFmtId="0" fontId="3" fillId="6" borderId="34" xfId="0" applyFont="1" applyFill="1" applyBorder="1" applyAlignment="1" applyProtection="1">
      <alignment horizontal="right" vertical="top"/>
      <protection hidden="1"/>
    </xf>
    <xf numFmtId="10" fontId="1" fillId="0" borderId="27" xfId="0" applyNumberFormat="1" applyFont="1" applyBorder="1" applyAlignment="1" applyProtection="1">
      <alignment horizontal="center" vertical="top"/>
      <protection hidden="1"/>
    </xf>
    <xf numFmtId="42" fontId="3" fillId="0" borderId="33" xfId="0" applyNumberFormat="1" applyFont="1" applyBorder="1" applyAlignment="1" applyProtection="1">
      <alignment horizontal="right" vertical="top"/>
      <protection hidden="1"/>
    </xf>
    <xf numFmtId="2" fontId="1" fillId="0" borderId="2" xfId="0" applyNumberFormat="1" applyFont="1" applyBorder="1" applyAlignment="1" applyProtection="1">
      <alignment horizontal="center" vertical="top"/>
      <protection hidden="1"/>
    </xf>
    <xf numFmtId="2" fontId="3" fillId="0" borderId="2" xfId="0" applyNumberFormat="1" applyFont="1" applyBorder="1" applyAlignment="1" applyProtection="1">
      <alignment horizontal="center" vertical="top"/>
      <protection hidden="1"/>
    </xf>
    <xf numFmtId="0" fontId="1" fillId="0" borderId="13" xfId="0" applyFont="1" applyBorder="1" applyAlignment="1" applyProtection="1">
      <alignment vertical="center"/>
      <protection hidden="1"/>
    </xf>
    <xf numFmtId="0" fontId="1" fillId="0" borderId="35" xfId="0" applyFont="1" applyBorder="1" applyAlignment="1" applyProtection="1">
      <alignment vertical="center"/>
      <protection hidden="1"/>
    </xf>
    <xf numFmtId="0" fontId="1" fillId="0" borderId="36" xfId="0" applyFont="1" applyBorder="1" applyAlignment="1" applyProtection="1">
      <alignment vertical="center"/>
      <protection hidden="1"/>
    </xf>
    <xf numFmtId="0" fontId="3" fillId="0" borderId="31" xfId="0" applyFont="1" applyBorder="1" applyAlignment="1" applyProtection="1">
      <alignment vertical="center"/>
      <protection hidden="1"/>
    </xf>
    <xf numFmtId="0" fontId="0" fillId="0" borderId="9" xfId="0" applyBorder="1"/>
    <xf numFmtId="0" fontId="2" fillId="0" borderId="6" xfId="0" applyFont="1" applyBorder="1" applyAlignment="1" applyProtection="1">
      <alignment vertical="center" wrapText="1"/>
      <protection hidden="1"/>
    </xf>
    <xf numFmtId="0" fontId="2" fillId="0" borderId="6" xfId="0" applyFont="1" applyBorder="1" applyAlignment="1" applyProtection="1">
      <alignment vertical="center"/>
      <protection hidden="1"/>
    </xf>
    <xf numFmtId="0" fontId="25" fillId="0" borderId="0" xfId="0" applyFont="1" applyAlignment="1">
      <alignment horizontal="center" shrinkToFit="1"/>
    </xf>
    <xf numFmtId="0" fontId="1" fillId="0" borderId="1" xfId="0" applyFont="1" applyBorder="1" applyAlignment="1" applyProtection="1">
      <alignment vertical="top" wrapText="1"/>
      <protection hidden="1"/>
    </xf>
    <xf numFmtId="0" fontId="3" fillId="0" borderId="6" xfId="0" applyFont="1" applyBorder="1" applyAlignment="1" applyProtection="1">
      <alignment vertical="center" wrapText="1"/>
      <protection hidden="1"/>
    </xf>
    <xf numFmtId="9" fontId="1" fillId="5" borderId="1" xfId="1" applyFont="1" applyFill="1" applyBorder="1" applyAlignment="1" applyProtection="1">
      <alignment horizontal="right" vertical="top"/>
      <protection hidden="1"/>
    </xf>
    <xf numFmtId="0" fontId="8" fillId="3" borderId="19" xfId="0" applyFont="1" applyFill="1" applyBorder="1" applyAlignment="1" applyProtection="1">
      <alignment horizontal="left" vertical="center"/>
      <protection hidden="1"/>
    </xf>
    <xf numFmtId="0" fontId="0" fillId="0" borderId="20" xfId="0" applyBorder="1" applyAlignment="1">
      <alignment vertical="center"/>
    </xf>
    <xf numFmtId="0" fontId="0" fillId="0" borderId="21" xfId="0" applyBorder="1" applyAlignment="1">
      <alignment vertical="center"/>
    </xf>
    <xf numFmtId="0" fontId="18" fillId="3" borderId="34" xfId="0" applyFont="1" applyFill="1" applyBorder="1" applyAlignment="1" applyProtection="1">
      <alignment horizontal="left" vertical="center" wrapText="1"/>
      <protection hidden="1"/>
    </xf>
    <xf numFmtId="0" fontId="18" fillId="3" borderId="37" xfId="0" applyFont="1" applyFill="1" applyBorder="1" applyAlignment="1" applyProtection="1">
      <alignment horizontal="left" vertical="center" wrapText="1"/>
      <protection hidden="1"/>
    </xf>
    <xf numFmtId="0" fontId="18" fillId="3" borderId="38" xfId="0" applyFont="1" applyFill="1" applyBorder="1" applyAlignment="1" applyProtection="1">
      <alignment horizontal="left" vertical="center" wrapText="1"/>
      <protection hidden="1"/>
    </xf>
    <xf numFmtId="38" fontId="10" fillId="2" borderId="15" xfId="0" applyNumberFormat="1" applyFont="1" applyFill="1" applyBorder="1" applyAlignment="1" applyProtection="1">
      <alignment horizontal="center" vertical="center"/>
      <protection hidden="1"/>
    </xf>
    <xf numFmtId="38" fontId="10" fillId="2" borderId="22" xfId="0" applyNumberFormat="1" applyFont="1" applyFill="1" applyBorder="1" applyAlignment="1" applyProtection="1">
      <alignment horizontal="center" vertical="center"/>
      <protection hidden="1"/>
    </xf>
    <xf numFmtId="0" fontId="13" fillId="0" borderId="23" xfId="0" applyFont="1" applyBorder="1" applyAlignment="1">
      <alignment vertical="center" wrapText="1"/>
    </xf>
    <xf numFmtId="0" fontId="13" fillId="0" borderId="6" xfId="0" applyFont="1" applyBorder="1" applyAlignment="1">
      <alignment vertical="center" wrapText="1"/>
    </xf>
    <xf numFmtId="0" fontId="5" fillId="3" borderId="29" xfId="0" applyFont="1" applyFill="1" applyBorder="1" applyAlignment="1" applyProtection="1">
      <alignment horizontal="left"/>
      <protection locked="0" hidden="1"/>
    </xf>
    <xf numFmtId="0" fontId="5" fillId="3" borderId="30" xfId="0" applyFont="1" applyFill="1" applyBorder="1" applyAlignment="1" applyProtection="1">
      <alignment horizontal="left"/>
      <protection locked="0" hidden="1"/>
    </xf>
    <xf numFmtId="0" fontId="30" fillId="0" borderId="32" xfId="0" applyFont="1" applyBorder="1" applyAlignment="1">
      <alignment wrapText="1"/>
    </xf>
    <xf numFmtId="0" fontId="0" fillId="0" borderId="32" xfId="0" applyBorder="1" applyAlignment="1">
      <alignment wrapText="1"/>
    </xf>
    <xf numFmtId="0" fontId="30" fillId="0" borderId="0" xfId="0" applyFont="1" applyAlignment="1">
      <alignment horizontal="left" vertical="center"/>
    </xf>
    <xf numFmtId="0" fontId="0" fillId="0" borderId="0" xfId="0"/>
    <xf numFmtId="0" fontId="37" fillId="0" borderId="0" xfId="0" applyFont="1" applyAlignment="1">
      <alignment wrapText="1"/>
    </xf>
    <xf numFmtId="0" fontId="1" fillId="0" borderId="0" xfId="0" applyFont="1" applyAlignment="1">
      <alignment wrapText="1"/>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00FFF4"/>
      <color rgb="FFD5FF18"/>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507999</xdr:colOff>
      <xdr:row>0</xdr:row>
      <xdr:rowOff>31750</xdr:rowOff>
    </xdr:from>
    <xdr:to>
      <xdr:col>1</xdr:col>
      <xdr:colOff>2542641</xdr:colOff>
      <xdr:row>2</xdr:row>
      <xdr:rowOff>399520</xdr:rowOff>
    </xdr:to>
    <xdr:pic>
      <xdr:nvPicPr>
        <xdr:cNvPr id="3149" name="Picture 44">
          <a:extLst>
            <a:ext uri="{FF2B5EF4-FFF2-40B4-BE49-F238E27FC236}">
              <a16:creationId xmlns:a16="http://schemas.microsoft.com/office/drawing/2014/main" id="{00000000-0008-0000-0000-00004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7999" y="31750"/>
          <a:ext cx="2659059" cy="88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0</xdr:row>
      <xdr:rowOff>62991</xdr:rowOff>
    </xdr:from>
    <xdr:to>
      <xdr:col>1</xdr:col>
      <xdr:colOff>1011177</xdr:colOff>
      <xdr:row>3</xdr:row>
      <xdr:rowOff>66675</xdr:rowOff>
    </xdr:to>
    <xdr:pic>
      <xdr:nvPicPr>
        <xdr:cNvPr id="2" name="Picture 2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375" y="62991"/>
          <a:ext cx="1455677" cy="41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79375</xdr:colOff>
      <xdr:row>0</xdr:row>
      <xdr:rowOff>62991</xdr:rowOff>
    </xdr:from>
    <xdr:ext cx="1455677" cy="413259"/>
    <xdr:pic>
      <xdr:nvPicPr>
        <xdr:cNvPr id="3" name="Picture 29">
          <a:extLst>
            <a:ext uri="{FF2B5EF4-FFF2-40B4-BE49-F238E27FC236}">
              <a16:creationId xmlns:a16="http://schemas.microsoft.com/office/drawing/2014/main" id="{E185F916-FB8E-41C3-BE77-E25E10BB5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375" y="62991"/>
          <a:ext cx="1455677" cy="41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2"/>
  <sheetViews>
    <sheetView tabSelected="1" showWhiteSpace="0" zoomScale="85" zoomScaleNormal="85" workbookViewId="0">
      <selection activeCell="H30" sqref="H30"/>
    </sheetView>
  </sheetViews>
  <sheetFormatPr defaultColWidth="9.33203125" defaultRowHeight="10.5"/>
  <cols>
    <col min="1" max="1" width="9.83203125" style="30" customWidth="1"/>
    <col min="2" max="2" width="59" customWidth="1"/>
    <col min="3" max="3" width="15.83203125" customWidth="1"/>
    <col min="4" max="4" width="11.83203125" customWidth="1"/>
    <col min="5" max="5" width="9.83203125" customWidth="1"/>
    <col min="6" max="6" width="96.6640625" customWidth="1"/>
    <col min="7" max="256" width="12" customWidth="1"/>
  </cols>
  <sheetData>
    <row r="1" spans="1:7" ht="20.25">
      <c r="A1" s="23"/>
      <c r="B1" s="52"/>
      <c r="C1" s="54"/>
      <c r="D1" s="55"/>
      <c r="E1" s="56"/>
      <c r="F1" s="57"/>
    </row>
    <row r="2" spans="1:7" ht="21" thickBot="1">
      <c r="A2" s="51"/>
      <c r="B2" s="53"/>
      <c r="C2" s="165" t="s">
        <v>0</v>
      </c>
      <c r="D2" s="166"/>
      <c r="E2" s="166"/>
      <c r="F2" s="167"/>
    </row>
    <row r="3" spans="1:7" ht="42.75" customHeight="1" thickBot="1">
      <c r="A3" s="51"/>
      <c r="B3" s="53"/>
      <c r="C3" s="168" t="s">
        <v>149</v>
      </c>
      <c r="D3" s="169"/>
      <c r="E3" s="169"/>
      <c r="F3" s="170"/>
    </row>
    <row r="4" spans="1:7" ht="36.75" customHeight="1">
      <c r="A4" s="175"/>
      <c r="B4" s="176"/>
      <c r="C4" s="94"/>
      <c r="D4" s="94"/>
      <c r="E4" s="95"/>
      <c r="F4" s="140" t="s">
        <v>1</v>
      </c>
    </row>
    <row r="5" spans="1:7" s="58" customFormat="1" ht="53.45" customHeight="1" thickBot="1">
      <c r="A5" s="74" t="s">
        <v>2</v>
      </c>
      <c r="B5" s="73"/>
      <c r="C5" s="72"/>
      <c r="D5" s="73" t="s">
        <v>3</v>
      </c>
      <c r="E5" s="24"/>
      <c r="F5" s="66" t="s">
        <v>4</v>
      </c>
    </row>
    <row r="6" spans="1:7" ht="15.75">
      <c r="A6" s="67"/>
      <c r="B6" s="68" t="s">
        <v>5</v>
      </c>
      <c r="C6" s="171" t="s">
        <v>6</v>
      </c>
      <c r="D6" s="172"/>
      <c r="E6" s="69"/>
      <c r="F6" s="173"/>
    </row>
    <row r="7" spans="1:7" ht="15.75">
      <c r="A7" s="32"/>
      <c r="B7" s="17"/>
      <c r="C7" s="2"/>
      <c r="D7" s="3" t="s">
        <v>7</v>
      </c>
      <c r="E7" s="1"/>
      <c r="F7" s="174"/>
    </row>
    <row r="8" spans="1:7" ht="12.75">
      <c r="A8" s="34">
        <v>1</v>
      </c>
      <c r="B8" s="46" t="s">
        <v>8</v>
      </c>
      <c r="C8" s="7"/>
      <c r="D8" s="5"/>
      <c r="E8" s="25"/>
      <c r="F8" s="154"/>
    </row>
    <row r="9" spans="1:7" ht="12.75">
      <c r="A9" s="36">
        <v>1.01</v>
      </c>
      <c r="B9" s="47" t="s">
        <v>9</v>
      </c>
      <c r="C9" s="16">
        <v>0</v>
      </c>
      <c r="D9" s="5">
        <f>IF($C$68&lt;&gt;0,C9/$C$68,0)</f>
        <v>0</v>
      </c>
      <c r="E9" s="152">
        <v>1.01</v>
      </c>
      <c r="F9" s="156" t="s">
        <v>131</v>
      </c>
      <c r="G9" s="158"/>
    </row>
    <row r="10" spans="1:7" ht="12.75">
      <c r="A10" s="34"/>
      <c r="B10" s="141" t="s">
        <v>10</v>
      </c>
      <c r="C10" s="9">
        <f>C9</f>
        <v>0</v>
      </c>
      <c r="D10" s="19">
        <f>IF($C$68&lt;&gt;0,C10/$C$68,0)</f>
        <v>0</v>
      </c>
      <c r="E10" s="153"/>
      <c r="F10" s="157" t="s">
        <v>132</v>
      </c>
      <c r="G10" s="158"/>
    </row>
    <row r="11" spans="1:7" ht="12.75">
      <c r="A11" s="36"/>
      <c r="B11" s="47"/>
      <c r="C11" s="7"/>
      <c r="D11" s="5"/>
      <c r="E11" s="6"/>
      <c r="F11" s="155"/>
    </row>
    <row r="12" spans="1:7" ht="12.75">
      <c r="A12" s="34">
        <v>2</v>
      </c>
      <c r="B12" s="46" t="s">
        <v>11</v>
      </c>
      <c r="C12" s="7"/>
      <c r="D12" s="5"/>
      <c r="E12" s="25"/>
      <c r="F12" s="35"/>
    </row>
    <row r="13" spans="1:7" s="58" customFormat="1" ht="12.75">
      <c r="A13" s="37">
        <v>2.0099999999999998</v>
      </c>
      <c r="B13" s="50" t="s">
        <v>12</v>
      </c>
      <c r="C13" s="16">
        <v>0</v>
      </c>
      <c r="D13" s="20">
        <f t="shared" ref="D13:D22" si="0">IF($C$68&lt;&gt;0,C13/$C$68,0)</f>
        <v>0</v>
      </c>
      <c r="E13" s="26">
        <v>2.0099999999999998</v>
      </c>
      <c r="F13" s="38" t="s">
        <v>133</v>
      </c>
    </row>
    <row r="14" spans="1:7" s="58" customFormat="1" ht="12.75">
      <c r="A14" s="37">
        <v>2.0099999999999998</v>
      </c>
      <c r="B14" s="50" t="s">
        <v>12</v>
      </c>
      <c r="C14" s="16">
        <v>0</v>
      </c>
      <c r="D14" s="20">
        <f t="shared" si="0"/>
        <v>0</v>
      </c>
      <c r="E14" s="26">
        <v>2.0099999999999998</v>
      </c>
      <c r="F14" s="38" t="s">
        <v>133</v>
      </c>
    </row>
    <row r="15" spans="1:7" s="58" customFormat="1" ht="12.75">
      <c r="A15" s="37">
        <v>2.0099999999999998</v>
      </c>
      <c r="B15" s="50" t="s">
        <v>12</v>
      </c>
      <c r="C15" s="16">
        <v>0</v>
      </c>
      <c r="D15" s="20">
        <f t="shared" si="0"/>
        <v>0</v>
      </c>
      <c r="E15" s="26">
        <v>2.0099999999999998</v>
      </c>
      <c r="F15" s="38" t="s">
        <v>133</v>
      </c>
    </row>
    <row r="16" spans="1:7" ht="12.75">
      <c r="A16" s="36">
        <v>2.0499999999999998</v>
      </c>
      <c r="B16" s="47" t="s">
        <v>128</v>
      </c>
      <c r="C16" s="8">
        <v>0</v>
      </c>
      <c r="D16" s="5">
        <f t="shared" si="0"/>
        <v>0</v>
      </c>
      <c r="E16" s="6">
        <v>2.0499999999999998</v>
      </c>
      <c r="F16" s="38" t="s">
        <v>129</v>
      </c>
    </row>
    <row r="17" spans="1:6" ht="12.75">
      <c r="A17" s="36">
        <v>2.2000000000000002</v>
      </c>
      <c r="B17" s="47" t="s">
        <v>13</v>
      </c>
      <c r="C17" s="8">
        <v>0</v>
      </c>
      <c r="D17" s="5">
        <f t="shared" si="0"/>
        <v>0</v>
      </c>
      <c r="E17" s="6">
        <v>2.2000000000000002</v>
      </c>
      <c r="F17" s="35" t="s">
        <v>14</v>
      </c>
    </row>
    <row r="18" spans="1:6" ht="12.75">
      <c r="A18" s="36">
        <v>2.25</v>
      </c>
      <c r="B18" s="47" t="s">
        <v>15</v>
      </c>
      <c r="C18" s="8">
        <v>0</v>
      </c>
      <c r="D18" s="5">
        <f t="shared" si="0"/>
        <v>0</v>
      </c>
      <c r="E18" s="6">
        <v>2.25</v>
      </c>
      <c r="F18" s="35" t="s">
        <v>16</v>
      </c>
    </row>
    <row r="19" spans="1:6" ht="12.75">
      <c r="A19" s="36">
        <v>2.25</v>
      </c>
      <c r="B19" s="47" t="s">
        <v>17</v>
      </c>
      <c r="C19" s="8">
        <v>0</v>
      </c>
      <c r="D19" s="5">
        <f t="shared" si="0"/>
        <v>0</v>
      </c>
      <c r="E19" s="6">
        <v>2.25</v>
      </c>
      <c r="F19" s="35" t="s">
        <v>18</v>
      </c>
    </row>
    <row r="20" spans="1:6" ht="12.75">
      <c r="A20" s="37">
        <v>2.5</v>
      </c>
      <c r="B20" s="47" t="s">
        <v>19</v>
      </c>
      <c r="C20" s="16">
        <v>0</v>
      </c>
      <c r="D20" s="20">
        <f t="shared" si="0"/>
        <v>0</v>
      </c>
      <c r="E20" s="26">
        <v>2.5</v>
      </c>
      <c r="F20" s="38" t="s">
        <v>20</v>
      </c>
    </row>
    <row r="21" spans="1:6" ht="12.75">
      <c r="A21" s="36">
        <v>2.9</v>
      </c>
      <c r="B21" s="47" t="s">
        <v>21</v>
      </c>
      <c r="C21" s="8">
        <v>0</v>
      </c>
      <c r="D21" s="5">
        <f t="shared" si="0"/>
        <v>0</v>
      </c>
      <c r="E21" s="6">
        <v>2.9</v>
      </c>
      <c r="F21" s="35" t="s">
        <v>22</v>
      </c>
    </row>
    <row r="22" spans="1:6" ht="12.75">
      <c r="A22" s="36"/>
      <c r="B22" s="141" t="s">
        <v>23</v>
      </c>
      <c r="C22" s="9">
        <f>C13+C14+C15+C16+C17+C18+C19+C20+C21</f>
        <v>0</v>
      </c>
      <c r="D22" s="19">
        <f t="shared" si="0"/>
        <v>0</v>
      </c>
      <c r="E22" s="6"/>
      <c r="F22" s="35"/>
    </row>
    <row r="23" spans="1:6" ht="12.75">
      <c r="A23" s="36"/>
      <c r="B23" s="47"/>
      <c r="C23" s="7"/>
      <c r="D23" s="5"/>
      <c r="E23" s="6"/>
      <c r="F23" s="35"/>
    </row>
    <row r="24" spans="1:6" ht="12.75">
      <c r="A24" s="34">
        <v>3</v>
      </c>
      <c r="B24" s="46" t="s">
        <v>24</v>
      </c>
      <c r="C24" s="7"/>
      <c r="D24" s="5"/>
      <c r="E24" s="25"/>
      <c r="F24" s="35"/>
    </row>
    <row r="25" spans="1:6" ht="12.75">
      <c r="A25" s="37">
        <v>3.01</v>
      </c>
      <c r="B25" s="47" t="s">
        <v>25</v>
      </c>
      <c r="C25" s="16">
        <v>0</v>
      </c>
      <c r="D25" s="20">
        <f>IF($C$68&lt;&gt;0,C25/$C$68,0)</f>
        <v>0</v>
      </c>
      <c r="E25" s="26">
        <v>3.01</v>
      </c>
      <c r="F25" s="38" t="s">
        <v>134</v>
      </c>
    </row>
    <row r="26" spans="1:6" ht="25.5">
      <c r="A26" s="37">
        <v>3.05</v>
      </c>
      <c r="B26" s="162" t="s">
        <v>130</v>
      </c>
      <c r="C26" s="16">
        <v>0</v>
      </c>
      <c r="D26" s="20">
        <f>IF($C$68&lt;&gt;0,C26/$C$68,0)</f>
        <v>0</v>
      </c>
      <c r="E26" s="26">
        <v>3.05</v>
      </c>
      <c r="F26" s="38" t="s">
        <v>140</v>
      </c>
    </row>
    <row r="27" spans="1:6" ht="12.75">
      <c r="A27" s="36">
        <v>3.5</v>
      </c>
      <c r="B27" s="47" t="s">
        <v>26</v>
      </c>
      <c r="C27" s="8">
        <v>0</v>
      </c>
      <c r="D27" s="5">
        <f>IF($C$68&lt;&gt;0,C27/$C$68,0)</f>
        <v>0</v>
      </c>
      <c r="E27" s="6">
        <v>3.5</v>
      </c>
      <c r="F27" s="35"/>
    </row>
    <row r="28" spans="1:6" ht="12.75">
      <c r="A28" s="36">
        <v>3.6</v>
      </c>
      <c r="B28" s="47" t="s">
        <v>27</v>
      </c>
      <c r="C28" s="8">
        <v>0</v>
      </c>
      <c r="D28" s="5">
        <f t="shared" ref="D28:D34" si="1">IF($C$68&lt;&gt;0,C28/$C$68,0)</f>
        <v>0</v>
      </c>
      <c r="E28" s="6">
        <v>3.6</v>
      </c>
      <c r="F28" s="38" t="s">
        <v>135</v>
      </c>
    </row>
    <row r="29" spans="1:6" ht="12.75">
      <c r="A29" s="36">
        <v>3.65</v>
      </c>
      <c r="B29" s="47" t="s">
        <v>28</v>
      </c>
      <c r="C29" s="8">
        <v>0</v>
      </c>
      <c r="D29" s="5">
        <f t="shared" si="1"/>
        <v>0</v>
      </c>
      <c r="E29" s="6">
        <v>3.65</v>
      </c>
      <c r="F29" s="38" t="s">
        <v>135</v>
      </c>
    </row>
    <row r="30" spans="1:6" ht="12.75">
      <c r="A30" s="36">
        <v>3.6</v>
      </c>
      <c r="B30" s="47" t="s">
        <v>29</v>
      </c>
      <c r="C30" s="8">
        <v>0</v>
      </c>
      <c r="D30" s="5">
        <f t="shared" si="1"/>
        <v>0</v>
      </c>
      <c r="E30" s="6">
        <v>3.6</v>
      </c>
      <c r="F30" s="35" t="s">
        <v>30</v>
      </c>
    </row>
    <row r="31" spans="1:6" ht="12.75">
      <c r="A31" s="36">
        <v>3.65</v>
      </c>
      <c r="B31" s="47" t="s">
        <v>31</v>
      </c>
      <c r="C31" s="8">
        <v>0</v>
      </c>
      <c r="D31" s="5">
        <f t="shared" si="1"/>
        <v>0</v>
      </c>
      <c r="E31" s="6">
        <v>3.65</v>
      </c>
      <c r="F31" s="35" t="s">
        <v>30</v>
      </c>
    </row>
    <row r="32" spans="1:6" ht="12.75">
      <c r="A32" s="36">
        <v>3.7</v>
      </c>
      <c r="B32" s="47" t="s">
        <v>32</v>
      </c>
      <c r="C32" s="8">
        <v>0</v>
      </c>
      <c r="D32" s="5">
        <f t="shared" si="1"/>
        <v>0</v>
      </c>
      <c r="E32" s="6">
        <v>3.7</v>
      </c>
      <c r="F32" s="35" t="s">
        <v>30</v>
      </c>
    </row>
    <row r="33" spans="1:6" ht="12.75">
      <c r="A33" s="36">
        <v>3.75</v>
      </c>
      <c r="B33" s="47" t="s">
        <v>33</v>
      </c>
      <c r="C33" s="8">
        <v>0</v>
      </c>
      <c r="D33" s="5">
        <f t="shared" si="1"/>
        <v>0</v>
      </c>
      <c r="E33" s="6">
        <v>3.75</v>
      </c>
      <c r="F33" s="35" t="s">
        <v>34</v>
      </c>
    </row>
    <row r="34" spans="1:6" ht="38.25">
      <c r="A34" s="36">
        <v>3.8</v>
      </c>
      <c r="B34" s="46" t="s">
        <v>141</v>
      </c>
      <c r="C34" s="8">
        <v>0</v>
      </c>
      <c r="D34" s="5">
        <f t="shared" si="1"/>
        <v>0</v>
      </c>
      <c r="E34" s="6">
        <v>3.8</v>
      </c>
      <c r="F34" s="163" t="s">
        <v>142</v>
      </c>
    </row>
    <row r="35" spans="1:6" ht="12.75">
      <c r="A35" s="36"/>
      <c r="B35" s="141" t="s">
        <v>35</v>
      </c>
      <c r="C35" s="9">
        <f>SUM(C25:C34)</f>
        <v>0</v>
      </c>
      <c r="D35" s="19">
        <f>IF($C$68&lt;&gt;0,C35/$C$68,0)</f>
        <v>0</v>
      </c>
      <c r="E35" s="6"/>
      <c r="F35" s="35"/>
    </row>
    <row r="36" spans="1:6" ht="12.75">
      <c r="A36" s="36"/>
      <c r="B36" s="46"/>
      <c r="C36" s="8"/>
      <c r="D36" s="19"/>
      <c r="E36" s="6"/>
      <c r="F36" s="35"/>
    </row>
    <row r="37" spans="1:6" ht="12.75">
      <c r="A37" s="36"/>
      <c r="B37" s="46" t="s">
        <v>145</v>
      </c>
      <c r="C37" s="14"/>
      <c r="D37" s="19"/>
      <c r="E37" s="6"/>
      <c r="F37" s="39"/>
    </row>
    <row r="38" spans="1:6" ht="21" customHeight="1">
      <c r="A38" s="125">
        <v>3.85</v>
      </c>
      <c r="B38" s="126" t="s">
        <v>146</v>
      </c>
      <c r="C38" s="127">
        <v>0</v>
      </c>
      <c r="D38" s="128">
        <f>IF($C$68&lt;&gt;0,C38/$C$68,0)</f>
        <v>0</v>
      </c>
      <c r="E38" s="129">
        <v>3.85</v>
      </c>
      <c r="F38" s="130" t="s">
        <v>139</v>
      </c>
    </row>
    <row r="39" spans="1:6" ht="12.75">
      <c r="A39" s="36"/>
      <c r="B39" s="141" t="s">
        <v>147</v>
      </c>
      <c r="C39" s="15">
        <f>C38</f>
        <v>0</v>
      </c>
      <c r="D39" s="19"/>
      <c r="E39" s="6"/>
      <c r="F39" s="39"/>
    </row>
    <row r="40" spans="1:6" ht="12.75">
      <c r="A40" s="36"/>
      <c r="B40" s="46"/>
      <c r="C40" s="15"/>
      <c r="D40" s="19"/>
      <c r="E40" s="6"/>
      <c r="F40" s="39"/>
    </row>
    <row r="41" spans="1:6" ht="12.75">
      <c r="A41" s="36"/>
      <c r="B41" s="48" t="s">
        <v>36</v>
      </c>
      <c r="C41" s="8"/>
      <c r="D41" s="19"/>
      <c r="E41" s="6"/>
      <c r="F41" s="39"/>
    </row>
    <row r="42" spans="1:6" ht="77.25" customHeight="1">
      <c r="A42" s="40">
        <v>3.95</v>
      </c>
      <c r="B42" s="71" t="s">
        <v>37</v>
      </c>
      <c r="C42" s="76">
        <v>0</v>
      </c>
      <c r="D42" s="75">
        <f>IF($C$68&lt;&gt;0,C42/$C$68,0)</f>
        <v>0</v>
      </c>
      <c r="E42" s="27">
        <v>3.95</v>
      </c>
      <c r="F42" s="97" t="s">
        <v>38</v>
      </c>
    </row>
    <row r="43" spans="1:6" ht="12.75">
      <c r="A43" s="36"/>
      <c r="B43" s="141" t="s">
        <v>39</v>
      </c>
      <c r="C43" s="9">
        <f>SUM(C42)</f>
        <v>0</v>
      </c>
      <c r="D43" s="19">
        <f>IF($C$68&lt;&gt;0,C43/$C$68,0)</f>
        <v>0</v>
      </c>
      <c r="E43" s="6"/>
      <c r="F43" s="35"/>
    </row>
    <row r="44" spans="1:6" ht="12.75">
      <c r="A44" s="36"/>
      <c r="B44" s="46"/>
      <c r="C44" s="8"/>
      <c r="D44" s="19"/>
      <c r="E44" s="6"/>
      <c r="F44" s="35"/>
    </row>
    <row r="45" spans="1:6" ht="12.75">
      <c r="A45" s="36"/>
      <c r="B45" s="46" t="s">
        <v>40</v>
      </c>
      <c r="C45" s="9"/>
      <c r="D45" s="19"/>
      <c r="E45" s="6"/>
      <c r="F45" s="35" t="s">
        <v>136</v>
      </c>
    </row>
    <row r="46" spans="1:6" ht="12.75">
      <c r="A46" s="36">
        <v>3.95</v>
      </c>
      <c r="B46" s="47" t="s">
        <v>41</v>
      </c>
      <c r="C46" s="8">
        <v>0</v>
      </c>
      <c r="D46" s="5">
        <f>IF($C$68&lt;&gt;0,C46/$C$68,0)</f>
        <v>0</v>
      </c>
      <c r="E46" s="6">
        <v>3.95</v>
      </c>
      <c r="F46" s="35" t="s">
        <v>137</v>
      </c>
    </row>
    <row r="47" spans="1:6" ht="12.75">
      <c r="A47" s="36">
        <v>3.95</v>
      </c>
      <c r="B47" s="47" t="s">
        <v>42</v>
      </c>
      <c r="C47" s="8">
        <v>0</v>
      </c>
      <c r="D47" s="5">
        <f>IF($C$68&lt;&gt;0,C47/$C$68,0)</f>
        <v>0</v>
      </c>
      <c r="E47" s="6">
        <v>3.95</v>
      </c>
      <c r="F47" s="35" t="s">
        <v>137</v>
      </c>
    </row>
    <row r="48" spans="1:6" ht="12.75">
      <c r="A48" s="36">
        <v>3.95</v>
      </c>
      <c r="B48" s="47" t="s">
        <v>43</v>
      </c>
      <c r="C48" s="8">
        <v>0</v>
      </c>
      <c r="D48" s="5">
        <f>IF($C$68&lt;&gt;0,C48/$C$68,0)</f>
        <v>0</v>
      </c>
      <c r="E48" s="6">
        <v>3.95</v>
      </c>
      <c r="F48" s="35" t="s">
        <v>137</v>
      </c>
    </row>
    <row r="49" spans="1:6" ht="13.5" thickBot="1">
      <c r="A49" s="36"/>
      <c r="B49" s="145" t="s">
        <v>44</v>
      </c>
      <c r="C49" s="146">
        <f>C46+C47+C48</f>
        <v>0</v>
      </c>
      <c r="D49" s="19">
        <f>IF($C$68&lt;&gt;0,C49/$C$68,0)</f>
        <v>0</v>
      </c>
      <c r="E49" s="6"/>
      <c r="F49" s="160" t="s">
        <v>45</v>
      </c>
    </row>
    <row r="50" spans="1:6" ht="13.5" thickBot="1">
      <c r="A50" s="85"/>
      <c r="B50" s="149" t="s">
        <v>46</v>
      </c>
      <c r="C50" s="151">
        <f>C35+C39+C43+C49</f>
        <v>0</v>
      </c>
      <c r="D50" s="150">
        <f>IF($C$68&lt;&gt;0,C50/$C$68,0)</f>
        <v>0</v>
      </c>
      <c r="E50" s="6"/>
      <c r="F50" s="35"/>
    </row>
    <row r="51" spans="1:6" ht="12.75">
      <c r="A51" s="36"/>
      <c r="B51" s="147"/>
      <c r="C51" s="148"/>
      <c r="D51" s="19"/>
      <c r="E51" s="6"/>
      <c r="F51" s="35"/>
    </row>
    <row r="52" spans="1:6" ht="12.75">
      <c r="A52" s="34">
        <v>5</v>
      </c>
      <c r="B52" s="46" t="s">
        <v>47</v>
      </c>
      <c r="C52" s="7"/>
      <c r="D52" s="5"/>
      <c r="E52" s="25"/>
      <c r="F52" s="35"/>
    </row>
    <row r="53" spans="1:6" ht="42.75" customHeight="1">
      <c r="A53" s="36">
        <v>5.01</v>
      </c>
      <c r="B53" s="47" t="s">
        <v>48</v>
      </c>
      <c r="C53" s="8"/>
      <c r="D53" s="5">
        <f>IF($C$68&lt;&gt;0,C53/$C$68,0)</f>
        <v>0</v>
      </c>
      <c r="E53" s="6">
        <v>5.01</v>
      </c>
      <c r="F53" s="97" t="s">
        <v>49</v>
      </c>
    </row>
    <row r="54" spans="1:6" ht="12.75">
      <c r="A54" s="34"/>
      <c r="B54" s="141" t="s">
        <v>50</v>
      </c>
      <c r="C54" s="9">
        <f>SUM(C53)</f>
        <v>0</v>
      </c>
      <c r="D54" s="19">
        <f>IF($C$68&lt;&gt;0,C54/$C$68,0)</f>
        <v>0</v>
      </c>
      <c r="E54" s="25"/>
      <c r="F54" s="35"/>
    </row>
    <row r="55" spans="1:6" ht="12.75">
      <c r="A55" s="33"/>
      <c r="B55" s="47"/>
      <c r="C55" s="11"/>
      <c r="D55" s="4"/>
      <c r="E55" s="4"/>
      <c r="F55" s="35"/>
    </row>
    <row r="56" spans="1:6" ht="12.75">
      <c r="A56" s="41">
        <v>71</v>
      </c>
      <c r="B56" s="46" t="s">
        <v>51</v>
      </c>
      <c r="C56" s="12"/>
      <c r="D56" s="22"/>
      <c r="E56" s="28"/>
      <c r="F56" s="35"/>
    </row>
    <row r="57" spans="1:6" ht="33" customHeight="1">
      <c r="A57" s="42">
        <v>71.099999999999994</v>
      </c>
      <c r="B57" s="47" t="s">
        <v>52</v>
      </c>
      <c r="C57" s="18"/>
      <c r="D57" s="21">
        <f>IF($C$68&lt;&gt;0,C57/$C$68,0)</f>
        <v>0</v>
      </c>
      <c r="E57" s="29">
        <v>71.099999999999994</v>
      </c>
      <c r="F57" s="144" t="s">
        <v>53</v>
      </c>
    </row>
    <row r="58" spans="1:6" ht="24">
      <c r="A58" s="42">
        <v>71.25</v>
      </c>
      <c r="B58" s="47" t="s">
        <v>54</v>
      </c>
      <c r="C58" s="18"/>
      <c r="D58" s="21">
        <f>IF($C$68&lt;&gt;0,C58/$C$68,0)</f>
        <v>0</v>
      </c>
      <c r="E58" s="29">
        <v>71.25</v>
      </c>
      <c r="F58" s="159" t="s">
        <v>138</v>
      </c>
    </row>
    <row r="59" spans="1:6" ht="12.75">
      <c r="A59" s="43"/>
      <c r="B59" s="141" t="s">
        <v>55</v>
      </c>
      <c r="C59" s="9">
        <f>SUM(C57:C58)</f>
        <v>0</v>
      </c>
      <c r="D59" s="19">
        <f>IF($C$68&lt;&gt;0,C59/$C$68,0)</f>
        <v>0</v>
      </c>
      <c r="E59" s="13"/>
      <c r="F59" s="35"/>
    </row>
    <row r="60" spans="1:6" ht="12.75">
      <c r="A60" s="41"/>
      <c r="B60" s="46"/>
      <c r="C60" s="10"/>
      <c r="D60" s="19"/>
      <c r="E60" s="28"/>
      <c r="F60" s="35"/>
    </row>
    <row r="61" spans="1:6" ht="12.75">
      <c r="A61" s="43"/>
      <c r="B61" s="49" t="s">
        <v>56</v>
      </c>
      <c r="C61" s="9">
        <f>C10+C22+C50+C54+C59</f>
        <v>0</v>
      </c>
      <c r="D61" s="19">
        <f>IF($C$68&lt;&gt;0,C61/$C$68,0)</f>
        <v>0</v>
      </c>
      <c r="E61" s="13"/>
      <c r="F61" s="35"/>
    </row>
    <row r="62" spans="1:6" s="58" customFormat="1" ht="29.25" customHeight="1">
      <c r="A62" s="62"/>
      <c r="B62" s="86" t="s">
        <v>57</v>
      </c>
      <c r="C62" s="87">
        <v>0</v>
      </c>
      <c r="D62" s="88">
        <f>IF($C$68&lt;&gt;0,C62/$C$68,0)</f>
        <v>0</v>
      </c>
      <c r="E62" s="63"/>
      <c r="F62" s="64" t="s">
        <v>58</v>
      </c>
    </row>
    <row r="63" spans="1:6" ht="12.75">
      <c r="A63" s="85"/>
      <c r="B63" s="142" t="s">
        <v>59</v>
      </c>
      <c r="C63" s="9">
        <f>C61-C62</f>
        <v>0</v>
      </c>
      <c r="D63" s="19">
        <f>IF($C$68&lt;&gt;0,C63/$C$68,0)</f>
        <v>0</v>
      </c>
      <c r="E63" s="89"/>
      <c r="F63" s="44"/>
    </row>
    <row r="64" spans="1:6" ht="12.75">
      <c r="A64" s="131">
        <v>4</v>
      </c>
      <c r="B64" s="132" t="s">
        <v>60</v>
      </c>
      <c r="C64" s="133"/>
      <c r="D64" s="134" t="e">
        <f>C64/C68</f>
        <v>#DIV/0!</v>
      </c>
      <c r="E64" s="135">
        <v>4</v>
      </c>
      <c r="F64" s="136" t="s">
        <v>148</v>
      </c>
    </row>
    <row r="65" spans="1:6" ht="12.75">
      <c r="A65" s="92"/>
      <c r="B65" s="78" t="s">
        <v>148</v>
      </c>
      <c r="C65" s="164" t="e">
        <f>C64/C63</f>
        <v>#DIV/0!</v>
      </c>
      <c r="D65" s="79"/>
      <c r="E65" s="93"/>
      <c r="F65" s="80"/>
    </row>
    <row r="66" spans="1:6" ht="12.75">
      <c r="A66" s="131">
        <v>72.010000000000005</v>
      </c>
      <c r="B66" s="137" t="s">
        <v>61</v>
      </c>
      <c r="C66" s="138"/>
      <c r="D66" s="139" t="e">
        <f>C66/C68</f>
        <v>#DIV/0!</v>
      </c>
      <c r="E66" s="135">
        <v>72.010000000000005</v>
      </c>
      <c r="F66" s="136" t="s">
        <v>148</v>
      </c>
    </row>
    <row r="67" spans="1:6" s="65" customFormat="1" ht="27.75" customHeight="1">
      <c r="A67" s="92"/>
      <c r="B67" s="81" t="s">
        <v>148</v>
      </c>
      <c r="C67" s="82" t="e">
        <f>C66/C63</f>
        <v>#DIV/0!</v>
      </c>
      <c r="D67" s="83"/>
      <c r="E67" s="93"/>
      <c r="F67" s="84" t="s">
        <v>62</v>
      </c>
    </row>
    <row r="68" spans="1:6" s="58" customFormat="1" ht="21" customHeight="1" thickBot="1">
      <c r="A68" s="90"/>
      <c r="B68" s="70" t="s">
        <v>63</v>
      </c>
      <c r="C68" s="60">
        <f>C61+C64+C66</f>
        <v>0</v>
      </c>
      <c r="D68" s="61" t="e">
        <f>D61+D64+D66</f>
        <v>#DIV/0!</v>
      </c>
      <c r="E68" s="91"/>
      <c r="F68" s="45"/>
    </row>
    <row r="69" spans="1:6" ht="12">
      <c r="A69" s="59" t="s">
        <v>64</v>
      </c>
    </row>
    <row r="70" spans="1:6" s="31" customFormat="1" ht="17.45" customHeight="1">
      <c r="B70" s="77"/>
      <c r="C70" s="96"/>
      <c r="F70" s="77"/>
    </row>
    <row r="71" spans="1:6" ht="17.45" customHeight="1">
      <c r="B71" s="31" t="s">
        <v>65</v>
      </c>
      <c r="F71" s="31" t="s">
        <v>66</v>
      </c>
    </row>
    <row r="73" spans="1:6">
      <c r="A73"/>
    </row>
    <row r="74" spans="1:6">
      <c r="A74"/>
    </row>
    <row r="75" spans="1:6">
      <c r="A75"/>
    </row>
    <row r="76" spans="1:6">
      <c r="A76"/>
    </row>
    <row r="77" spans="1:6">
      <c r="A77"/>
    </row>
    <row r="78" spans="1:6">
      <c r="A78"/>
    </row>
    <row r="79" spans="1:6">
      <c r="A79"/>
    </row>
    <row r="80" spans="1:6">
      <c r="A80"/>
    </row>
    <row r="81" spans="1:1">
      <c r="A81"/>
    </row>
    <row r="82" spans="1:1">
      <c r="A82"/>
    </row>
  </sheetData>
  <sheetProtection algorithmName="SHA-512" hashValue="sZ3f/s5rBpxMPP9x5EjjITsg/3yxwGxYb9C8AysJV5ZpS3OOROLjO99C5Dmha2tJvAUhodINsBzj452B8M9/Aw==" saltValue="Xwb+wBEqrUmNmr+QEPwH7Q==" spinCount="100000" sheet="1" objects="1" scenarios="1"/>
  <mergeCells count="5">
    <mergeCell ref="C2:F2"/>
    <mergeCell ref="C3:F3"/>
    <mergeCell ref="C6:D6"/>
    <mergeCell ref="F6:F7"/>
    <mergeCell ref="A4:B4"/>
  </mergeCells>
  <pageMargins left="0.35433070866141736" right="0.31496062992125984" top="0.35433070866141736" bottom="0.35433070866141736" header="0.31496062992125984" footer="0.31496062992125984"/>
  <pageSetup scale="53" fitToHeight="2" orientation="portrait" r:id="rId1"/>
  <headerFoot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zoomScaleNormal="100" workbookViewId="0">
      <selection activeCell="C13" sqref="C13"/>
    </sheetView>
  </sheetViews>
  <sheetFormatPr defaultColWidth="10.6640625" defaultRowHeight="10.5"/>
  <cols>
    <col min="1" max="1" width="9.1640625" customWidth="1"/>
    <col min="2" max="2" width="57" customWidth="1"/>
    <col min="3" max="3" width="24.83203125" customWidth="1"/>
  </cols>
  <sheetData>
    <row r="1" spans="1:4" ht="11.25" customHeight="1">
      <c r="A1" s="143"/>
      <c r="B1" s="143"/>
      <c r="C1" s="143"/>
    </row>
    <row r="2" spans="1:4">
      <c r="A2" s="143"/>
      <c r="B2" s="143"/>
      <c r="C2" s="143"/>
    </row>
    <row r="3" spans="1:4">
      <c r="A3" s="143"/>
      <c r="B3" s="143"/>
      <c r="C3" s="143"/>
    </row>
    <row r="4" spans="1:4">
      <c r="A4" s="143"/>
      <c r="B4" s="143"/>
      <c r="C4" s="143"/>
    </row>
    <row r="5" spans="1:4">
      <c r="A5" s="143"/>
      <c r="B5" s="143"/>
      <c r="C5" s="143"/>
    </row>
    <row r="6" spans="1:4" ht="15.75">
      <c r="B6" s="161" t="s">
        <v>143</v>
      </c>
      <c r="C6" s="161"/>
    </row>
    <row r="7" spans="1:4" ht="12">
      <c r="A7" s="98"/>
      <c r="C7" s="99"/>
    </row>
    <row r="8" spans="1:4" ht="12.75">
      <c r="A8" s="100" t="s">
        <v>67</v>
      </c>
      <c r="B8" s="101" t="s">
        <v>68</v>
      </c>
      <c r="C8" s="99"/>
    </row>
    <row r="9" spans="1:4" ht="30" customHeight="1">
      <c r="A9" s="98"/>
      <c r="B9" s="181" t="s">
        <v>144</v>
      </c>
      <c r="C9" s="182"/>
    </row>
    <row r="10" spans="1:4" ht="12">
      <c r="A10" s="98" t="s">
        <v>69</v>
      </c>
      <c r="B10" s="102"/>
      <c r="C10" s="103"/>
    </row>
    <row r="11" spans="1:4" ht="12">
      <c r="A11" s="98"/>
      <c r="B11" s="104"/>
      <c r="C11" s="99"/>
    </row>
    <row r="12" spans="1:4" s="58" customFormat="1" ht="21" customHeight="1">
      <c r="A12" s="105" t="s">
        <v>70</v>
      </c>
      <c r="B12" s="105" t="s">
        <v>71</v>
      </c>
      <c r="C12" s="106" t="s">
        <v>72</v>
      </c>
      <c r="D12" s="107"/>
    </row>
    <row r="13" spans="1:4" ht="12.75">
      <c r="A13" s="108">
        <v>5</v>
      </c>
      <c r="B13" s="109" t="s">
        <v>73</v>
      </c>
      <c r="C13" s="110">
        <v>0</v>
      </c>
      <c r="D13" s="111"/>
    </row>
    <row r="14" spans="1:4" ht="12">
      <c r="A14" s="108">
        <v>6</v>
      </c>
      <c r="B14" s="112" t="s">
        <v>74</v>
      </c>
      <c r="C14" s="110">
        <v>0</v>
      </c>
      <c r="D14" s="113"/>
    </row>
    <row r="15" spans="1:4">
      <c r="A15" s="108">
        <v>10</v>
      </c>
      <c r="B15" s="114" t="s">
        <v>75</v>
      </c>
      <c r="C15" s="110">
        <v>0</v>
      </c>
    </row>
    <row r="16" spans="1:4" ht="12">
      <c r="A16" s="108">
        <v>11</v>
      </c>
      <c r="B16" s="112" t="s">
        <v>76</v>
      </c>
      <c r="C16" s="110">
        <v>0</v>
      </c>
    </row>
    <row r="17" spans="1:3">
      <c r="A17" s="108">
        <v>12</v>
      </c>
      <c r="B17" s="114" t="s">
        <v>77</v>
      </c>
      <c r="C17" s="110">
        <v>0</v>
      </c>
    </row>
    <row r="18" spans="1:3">
      <c r="A18" s="108">
        <v>13</v>
      </c>
      <c r="B18" s="114" t="s">
        <v>78</v>
      </c>
      <c r="C18" s="110">
        <v>0</v>
      </c>
    </row>
    <row r="19" spans="1:3">
      <c r="A19" s="108">
        <v>14</v>
      </c>
      <c r="B19" s="114" t="s">
        <v>79</v>
      </c>
      <c r="C19" s="110">
        <v>0</v>
      </c>
    </row>
    <row r="20" spans="1:3">
      <c r="A20" s="108">
        <v>15</v>
      </c>
      <c r="B20" s="114" t="s">
        <v>80</v>
      </c>
      <c r="C20" s="110">
        <v>0</v>
      </c>
    </row>
    <row r="21" spans="1:3">
      <c r="A21" s="108">
        <v>16</v>
      </c>
      <c r="B21" s="114" t="s">
        <v>81</v>
      </c>
      <c r="C21" s="110">
        <v>0</v>
      </c>
    </row>
    <row r="22" spans="1:3">
      <c r="A22" s="108">
        <v>17</v>
      </c>
      <c r="B22" s="114" t="s">
        <v>82</v>
      </c>
      <c r="C22" s="110">
        <v>0</v>
      </c>
    </row>
    <row r="23" spans="1:3">
      <c r="A23" s="108">
        <v>18</v>
      </c>
      <c r="B23" s="114" t="s">
        <v>83</v>
      </c>
      <c r="C23" s="110">
        <v>0</v>
      </c>
    </row>
    <row r="24" spans="1:3">
      <c r="A24" s="108">
        <v>19</v>
      </c>
      <c r="B24" s="114" t="s">
        <v>84</v>
      </c>
      <c r="C24" s="110">
        <v>0</v>
      </c>
    </row>
    <row r="25" spans="1:3">
      <c r="A25" s="108">
        <v>20</v>
      </c>
      <c r="B25" s="114" t="s">
        <v>85</v>
      </c>
      <c r="C25" s="110">
        <v>0</v>
      </c>
    </row>
    <row r="26" spans="1:3" ht="12">
      <c r="A26" s="108">
        <v>21</v>
      </c>
      <c r="B26" s="112" t="s">
        <v>86</v>
      </c>
      <c r="C26" s="110">
        <v>0</v>
      </c>
    </row>
    <row r="27" spans="1:3">
      <c r="A27" s="108">
        <v>22</v>
      </c>
      <c r="B27" s="114" t="s">
        <v>87</v>
      </c>
      <c r="C27" s="110">
        <v>0</v>
      </c>
    </row>
    <row r="28" spans="1:3">
      <c r="A28" s="108">
        <v>23</v>
      </c>
      <c r="B28" s="114" t="s">
        <v>88</v>
      </c>
      <c r="C28" s="110">
        <v>0</v>
      </c>
    </row>
    <row r="29" spans="1:3" ht="12">
      <c r="A29" s="108">
        <v>24</v>
      </c>
      <c r="B29" s="112" t="s">
        <v>89</v>
      </c>
      <c r="C29" s="110">
        <v>0</v>
      </c>
    </row>
    <row r="30" spans="1:3">
      <c r="A30" s="108">
        <v>25</v>
      </c>
      <c r="B30" s="114" t="s">
        <v>90</v>
      </c>
      <c r="C30" s="110">
        <v>0</v>
      </c>
    </row>
    <row r="31" spans="1:3" ht="12">
      <c r="A31" s="108">
        <v>26</v>
      </c>
      <c r="B31" s="112" t="s">
        <v>91</v>
      </c>
      <c r="C31" s="110">
        <v>0</v>
      </c>
    </row>
    <row r="32" spans="1:3" ht="12">
      <c r="A32" s="108">
        <v>27</v>
      </c>
      <c r="B32" s="112" t="s">
        <v>92</v>
      </c>
      <c r="C32" s="110">
        <v>0</v>
      </c>
    </row>
    <row r="33" spans="1:3">
      <c r="A33" s="108">
        <v>28</v>
      </c>
      <c r="B33" s="114" t="s">
        <v>93</v>
      </c>
      <c r="C33" s="110">
        <v>0</v>
      </c>
    </row>
    <row r="34" spans="1:3">
      <c r="A34" s="108">
        <v>29</v>
      </c>
      <c r="B34" s="114" t="s">
        <v>94</v>
      </c>
      <c r="C34" s="110">
        <v>0</v>
      </c>
    </row>
    <row r="35" spans="1:3">
      <c r="A35" s="108">
        <v>30</v>
      </c>
      <c r="B35" s="114" t="s">
        <v>95</v>
      </c>
      <c r="C35" s="110">
        <v>0</v>
      </c>
    </row>
    <row r="36" spans="1:3">
      <c r="A36" s="108">
        <v>31</v>
      </c>
      <c r="B36" s="114" t="s">
        <v>96</v>
      </c>
      <c r="C36" s="110">
        <v>0</v>
      </c>
    </row>
    <row r="37" spans="1:3" ht="12">
      <c r="A37" s="108">
        <v>32</v>
      </c>
      <c r="B37" s="112" t="s">
        <v>97</v>
      </c>
      <c r="C37" s="110">
        <v>0</v>
      </c>
    </row>
    <row r="38" spans="1:3">
      <c r="A38" s="108">
        <v>33</v>
      </c>
      <c r="B38" s="114" t="s">
        <v>98</v>
      </c>
      <c r="C38" s="110">
        <v>0</v>
      </c>
    </row>
    <row r="39" spans="1:3">
      <c r="A39" s="108">
        <v>34</v>
      </c>
      <c r="B39" s="114" t="s">
        <v>99</v>
      </c>
      <c r="C39" s="110">
        <v>0</v>
      </c>
    </row>
    <row r="40" spans="1:3">
      <c r="A40" s="108">
        <v>35</v>
      </c>
      <c r="B40" s="114" t="s">
        <v>100</v>
      </c>
      <c r="C40" s="110">
        <v>0</v>
      </c>
    </row>
    <row r="41" spans="1:3" ht="12">
      <c r="A41" s="108">
        <v>36</v>
      </c>
      <c r="B41" s="112" t="s">
        <v>101</v>
      </c>
      <c r="C41" s="110">
        <v>0</v>
      </c>
    </row>
    <row r="42" spans="1:3">
      <c r="A42" s="108">
        <v>37</v>
      </c>
      <c r="B42" s="114" t="s">
        <v>102</v>
      </c>
      <c r="C42" s="110">
        <v>0</v>
      </c>
    </row>
    <row r="43" spans="1:3">
      <c r="A43" s="108">
        <v>38</v>
      </c>
      <c r="B43" s="114" t="s">
        <v>103</v>
      </c>
      <c r="C43" s="110">
        <v>0</v>
      </c>
    </row>
    <row r="44" spans="1:3">
      <c r="A44" s="108">
        <v>39</v>
      </c>
      <c r="B44" s="114" t="s">
        <v>104</v>
      </c>
      <c r="C44" s="110">
        <v>0</v>
      </c>
    </row>
    <row r="45" spans="1:3">
      <c r="A45" s="108">
        <v>40</v>
      </c>
      <c r="B45" s="114" t="s">
        <v>105</v>
      </c>
      <c r="C45" s="110">
        <v>0</v>
      </c>
    </row>
    <row r="46" spans="1:3">
      <c r="A46" s="108">
        <v>41</v>
      </c>
      <c r="B46" s="114" t="s">
        <v>106</v>
      </c>
      <c r="C46" s="110">
        <v>0</v>
      </c>
    </row>
    <row r="47" spans="1:3">
      <c r="A47" s="108">
        <v>42</v>
      </c>
      <c r="B47" s="114" t="s">
        <v>107</v>
      </c>
      <c r="C47" s="110">
        <v>0</v>
      </c>
    </row>
    <row r="48" spans="1:3" ht="12">
      <c r="A48" s="108">
        <v>43</v>
      </c>
      <c r="B48" s="112" t="s">
        <v>108</v>
      </c>
      <c r="C48" s="110">
        <v>0</v>
      </c>
    </row>
    <row r="49" spans="1:3" ht="12">
      <c r="A49" s="108">
        <v>44</v>
      </c>
      <c r="B49" s="112" t="s">
        <v>109</v>
      </c>
      <c r="C49" s="110">
        <v>0</v>
      </c>
    </row>
    <row r="50" spans="1:3">
      <c r="A50" s="108">
        <v>45</v>
      </c>
      <c r="B50" s="114" t="s">
        <v>110</v>
      </c>
      <c r="C50" s="110">
        <v>0</v>
      </c>
    </row>
    <row r="51" spans="1:3">
      <c r="A51" s="108">
        <v>46</v>
      </c>
      <c r="B51" s="114" t="s">
        <v>111</v>
      </c>
      <c r="C51" s="110">
        <v>0</v>
      </c>
    </row>
    <row r="52" spans="1:3" ht="12">
      <c r="A52" s="108">
        <v>47</v>
      </c>
      <c r="B52" s="112" t="s">
        <v>112</v>
      </c>
      <c r="C52" s="110">
        <v>0</v>
      </c>
    </row>
    <row r="53" spans="1:3">
      <c r="A53" s="108">
        <v>48</v>
      </c>
      <c r="B53" s="114" t="s">
        <v>113</v>
      </c>
      <c r="C53" s="110">
        <v>0</v>
      </c>
    </row>
    <row r="54" spans="1:3">
      <c r="A54" s="108">
        <v>49</v>
      </c>
      <c r="B54" s="114" t="s">
        <v>114</v>
      </c>
      <c r="C54" s="110">
        <v>0</v>
      </c>
    </row>
    <row r="55" spans="1:3" ht="12">
      <c r="A55" s="108">
        <v>50</v>
      </c>
      <c r="B55" s="112" t="s">
        <v>115</v>
      </c>
      <c r="C55" s="110">
        <v>0</v>
      </c>
    </row>
    <row r="56" spans="1:3">
      <c r="A56" s="115">
        <v>51</v>
      </c>
      <c r="B56" s="116" t="s">
        <v>116</v>
      </c>
      <c r="C56" s="110">
        <v>0</v>
      </c>
    </row>
    <row r="57" spans="1:3">
      <c r="A57" s="108">
        <v>60</v>
      </c>
      <c r="B57" s="114" t="s">
        <v>117</v>
      </c>
      <c r="C57" s="110">
        <v>0</v>
      </c>
    </row>
    <row r="58" spans="1:3">
      <c r="A58" s="108">
        <v>61</v>
      </c>
      <c r="B58" s="114" t="s">
        <v>118</v>
      </c>
      <c r="C58" s="110">
        <v>0</v>
      </c>
    </row>
    <row r="59" spans="1:3" ht="12">
      <c r="A59" s="108">
        <v>62</v>
      </c>
      <c r="B59" s="112" t="s">
        <v>119</v>
      </c>
      <c r="C59" s="110">
        <v>0</v>
      </c>
    </row>
    <row r="60" spans="1:3" ht="12">
      <c r="A60" s="108">
        <v>63</v>
      </c>
      <c r="B60" s="112" t="s">
        <v>120</v>
      </c>
      <c r="C60" s="110">
        <v>0</v>
      </c>
    </row>
    <row r="61" spans="1:3">
      <c r="A61" s="108">
        <v>64</v>
      </c>
      <c r="B61" s="114" t="s">
        <v>121</v>
      </c>
      <c r="C61" s="110">
        <v>0</v>
      </c>
    </row>
    <row r="62" spans="1:3">
      <c r="A62" s="108">
        <v>65</v>
      </c>
      <c r="B62" s="114" t="s">
        <v>122</v>
      </c>
      <c r="C62" s="110">
        <v>0</v>
      </c>
    </row>
    <row r="63" spans="1:3">
      <c r="A63" s="108">
        <v>66</v>
      </c>
      <c r="B63" s="114" t="s">
        <v>123</v>
      </c>
      <c r="C63" s="110">
        <v>0</v>
      </c>
    </row>
    <row r="64" spans="1:3" ht="12">
      <c r="A64" s="108">
        <v>67</v>
      </c>
      <c r="B64" s="112" t="s">
        <v>124</v>
      </c>
      <c r="C64" s="110">
        <v>0</v>
      </c>
    </row>
    <row r="65" spans="1:3" ht="16.5" customHeight="1">
      <c r="A65" s="117"/>
      <c r="B65" s="118" t="s">
        <v>125</v>
      </c>
      <c r="C65" s="119">
        <f>SUM(C13:C64)</f>
        <v>0</v>
      </c>
    </row>
    <row r="66" spans="1:3" ht="35.450000000000003" customHeight="1">
      <c r="A66" s="177" t="s">
        <v>126</v>
      </c>
      <c r="B66" s="178"/>
      <c r="C66" s="178"/>
    </row>
    <row r="67" spans="1:3" ht="25.5" customHeight="1">
      <c r="A67" s="179" t="s">
        <v>127</v>
      </c>
      <c r="B67" s="180"/>
      <c r="C67" s="180"/>
    </row>
    <row r="68" spans="1:3" ht="12.75">
      <c r="A68" s="120"/>
      <c r="B68" s="121"/>
      <c r="C68" s="103"/>
    </row>
    <row r="69" spans="1:3">
      <c r="A69" s="122"/>
      <c r="B69" s="123"/>
      <c r="C69" s="103"/>
    </row>
    <row r="70" spans="1:3">
      <c r="A70" s="122"/>
      <c r="B70" s="124"/>
      <c r="C70" s="103"/>
    </row>
    <row r="71" spans="1:3">
      <c r="A71" s="122"/>
      <c r="B71" s="124"/>
      <c r="C71" s="103"/>
    </row>
    <row r="72" spans="1:3">
      <c r="A72" s="122"/>
      <c r="B72" s="124"/>
      <c r="C72" s="103"/>
    </row>
    <row r="73" spans="1:3">
      <c r="A73" s="122"/>
      <c r="B73" s="124"/>
      <c r="C73" s="103"/>
    </row>
    <row r="74" spans="1:3">
      <c r="A74" s="122"/>
      <c r="B74" s="124"/>
      <c r="C74" s="103"/>
    </row>
    <row r="75" spans="1:3">
      <c r="A75" s="122"/>
      <c r="B75" s="124"/>
      <c r="C75" s="103"/>
    </row>
    <row r="76" spans="1:3">
      <c r="A76" s="122"/>
      <c r="B76" s="124"/>
      <c r="C76" s="103"/>
    </row>
    <row r="77" spans="1:3">
      <c r="A77" s="122"/>
      <c r="B77" s="124"/>
      <c r="C77" s="103"/>
    </row>
    <row r="78" spans="1:3">
      <c r="A78" s="122"/>
      <c r="B78" s="124"/>
      <c r="C78" s="103"/>
    </row>
    <row r="79" spans="1:3">
      <c r="A79" s="122"/>
      <c r="B79" s="124"/>
      <c r="C79" s="103"/>
    </row>
    <row r="80" spans="1:3">
      <c r="A80" s="122"/>
      <c r="B80" s="124"/>
      <c r="C80" s="103"/>
    </row>
  </sheetData>
  <sheetProtection algorithmName="SHA-512" hashValue="1sIzSI3iNQTXg29+wePMqA5kaw2hSDAfmzrZuA1i+CeEYsstZDEmBYGghLwC76cTVIdFi6W0OK0rMuM0/3UCyA==" saltValue="yf3ZiDqJ5067cRQKaoQxSw==" spinCount="100000" sheet="1" objects="1" scenarios="1" selectLockedCells="1"/>
  <mergeCells count="3">
    <mergeCell ref="A66:C66"/>
    <mergeCell ref="A67:C67"/>
    <mergeCell ref="B9:C9"/>
  </mergeCells>
  <pageMargins left="0.70866141732283472" right="0.70866141732283472" top="0.74803149606299213" bottom="0.74803149606299213" header="0.31496062992125984" footer="0.31496062992125984"/>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CMFREL-1750552771-2207</_dlc_DocId>
    <_dlc_DocIdUrl xmlns="dc2e72fa-f2bf-4b7e-897e-98e66666beee">
      <Url>https://telefilm.sharepoint.com/sites/TheRebrandGroup/_layouts/15/DocIdRedir.aspx?ID=CMFREL-1750552771-2207</Url>
      <Description>CMFREL-1750552771-2207</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4653d242b1974a7da2d415cbfab2080">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9b567703facfe0e24086c14ecfadd3b7"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B4290-2670-496D-9D8D-F7BC4C8E7EA1}">
  <ds:schemaRefs>
    <ds:schemaRef ds:uri="http://schemas.microsoft.com/sharepoint/events"/>
  </ds:schemaRefs>
</ds:datastoreItem>
</file>

<file path=customXml/itemProps2.xml><?xml version="1.0" encoding="utf-8"?>
<ds:datastoreItem xmlns:ds="http://schemas.openxmlformats.org/officeDocument/2006/customXml" ds:itemID="{4702F393-6B0F-42D4-98F0-61630BA9FD39}">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purl.org/dc/terms/"/>
    <ds:schemaRef ds:uri="dc2e72fa-f2bf-4b7e-897e-98e66666beee"/>
    <ds:schemaRef ds:uri="995c7fa0-c7ce-4135-b1bb-e7af7b680b45"/>
    <ds:schemaRef ds:uri="http://www.w3.org/XML/1998/namespace"/>
  </ds:schemaRefs>
</ds:datastoreItem>
</file>

<file path=customXml/itemProps3.xml><?xml version="1.0" encoding="utf-8"?>
<ds:datastoreItem xmlns:ds="http://schemas.openxmlformats.org/officeDocument/2006/customXml" ds:itemID="{4A1DC0FB-8F6A-4061-A87F-00AF2A6AF0C9}"/>
</file>

<file path=customXml/itemProps4.xml><?xml version="1.0" encoding="utf-8"?>
<ds:datastoreItem xmlns:ds="http://schemas.openxmlformats.org/officeDocument/2006/customXml" ds:itemID="{7F714F49-BA4A-4EEF-9C72-565FA972C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and Financing</vt:lpstr>
      <vt:lpstr>Demo Budget</vt:lpstr>
      <vt:lpstr>'Budget and Financing'!Print_Area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2012-04-18T16:42:31Z</dcterms:created>
  <dcterms:modified xsi:type="dcterms:W3CDTF">2026-03-21T12:43:56Z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b6de7c5d-28e6-49ff-a56e-ab2d50aefd08</vt:lpwstr>
  </property>
  <property fmtid="{D5CDD505-2E9C-101B-9397-08002B2CF9AE}" pid="4" name="MediaServiceImageTags">
    <vt:lpwstr/>
  </property>
</Properties>
</file>