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fileSharing readOnlyRecommended="1"/>
  <workbookPr filterPrivacy="1" defaultThemeVersion="124226"/>
  <xr:revisionPtr revIDLastSave="2" documentId="8_{5CB3606B-40D5-4EB5-B23F-E33153BBEA0A}" xr6:coauthVersionLast="47" xr6:coauthVersionMax="47" xr10:uidLastSave="{33D51326-74FB-48BE-8D54-63E27E344453}"/>
  <bookViews>
    <workbookView xWindow="57480" yWindow="-120" windowWidth="29040" windowHeight="15720" tabRatio="791" xr2:uid="{00000000-000D-0000-FFFF-FFFF00000000}"/>
  </bookViews>
  <sheets>
    <sheet name="INFO" sheetId="17" r:id="rId1"/>
    <sheet name="Cover Page" sheetId="1" r:id="rId2"/>
    <sheet name="Summary Page" sheetId="13" r:id="rId3"/>
    <sheet name="Detail-IDM" sheetId="10" r:id="rId4"/>
    <sheet name="Detail-VID" sheetId="3" r:id="rId5"/>
    <sheet name="Detail-GEN" sheetId="11" r:id="rId6"/>
  </sheets>
  <definedNames>
    <definedName name="_xlnm._FilterDatabase" localSheetId="5" hidden="1">'Detail-GEN'!$M$134:$M$140</definedName>
    <definedName name="_xlnm._FilterDatabase" localSheetId="3" hidden="1">'Detail-IDM'!$M$154:$M$157</definedName>
    <definedName name="_xlnm._FilterDatabase" localSheetId="4" hidden="1">'Detail-VID'!$M$283:$M$286</definedName>
    <definedName name="_xlnm.Print_Area" localSheetId="1">'Cover Page'!$A$5:$C$37</definedName>
    <definedName name="_xlnm.Print_Area" localSheetId="5">'Detail-GEN'!$A$5:$N$113</definedName>
    <definedName name="_xlnm.Print_Area" localSheetId="3">'Detail-IDM'!$A$7:$N$133</definedName>
    <definedName name="_xlnm.Print_Area" localSheetId="4">'Detail-VID'!$A$7:$N$262</definedName>
    <definedName name="_xlnm.Print_Area" localSheetId="0">INFO!$A$1:$B$22</definedName>
    <definedName name="_xlnm.Print_Area" localSheetId="2">'Summary Page'!$A$5:$G$50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2" i="10" l="1"/>
  <c r="U113" i="10"/>
  <c r="U114" i="10"/>
  <c r="U115" i="10"/>
  <c r="U116" i="10"/>
  <c r="U117" i="10"/>
  <c r="U118" i="10"/>
  <c r="U119" i="10"/>
  <c r="U120" i="10"/>
  <c r="U121" i="10"/>
  <c r="U122" i="10"/>
  <c r="U123" i="10"/>
  <c r="U124" i="10"/>
  <c r="U125" i="10"/>
  <c r="U126" i="10"/>
  <c r="U127" i="10"/>
  <c r="U128" i="10"/>
  <c r="U129" i="10"/>
  <c r="U130" i="10"/>
  <c r="U131" i="10"/>
  <c r="U132" i="10"/>
  <c r="U111" i="10"/>
  <c r="U104" i="10"/>
  <c r="U105" i="10"/>
  <c r="U103" i="10"/>
  <c r="U86" i="10"/>
  <c r="U87" i="10"/>
  <c r="U88" i="10"/>
  <c r="U89" i="10"/>
  <c r="U90" i="10"/>
  <c r="U91" i="10"/>
  <c r="U92" i="10"/>
  <c r="U93" i="10"/>
  <c r="U94" i="10"/>
  <c r="U95" i="10"/>
  <c r="U96" i="10"/>
  <c r="U97" i="10"/>
  <c r="U98" i="10"/>
  <c r="U99" i="10"/>
  <c r="U100" i="10"/>
  <c r="U101" i="10"/>
  <c r="U85" i="10"/>
  <c r="U78" i="10"/>
  <c r="U79" i="10"/>
  <c r="U77" i="10"/>
  <c r="U65" i="10"/>
  <c r="U66" i="10"/>
  <c r="U67" i="10"/>
  <c r="U68" i="10"/>
  <c r="U69" i="10"/>
  <c r="U70" i="10"/>
  <c r="U71" i="10"/>
  <c r="U72" i="10"/>
  <c r="U73" i="10"/>
  <c r="U74" i="10"/>
  <c r="U75" i="10"/>
  <c r="U64" i="10"/>
  <c r="U47" i="10"/>
  <c r="U48" i="10"/>
  <c r="U49" i="10"/>
  <c r="U50" i="10"/>
  <c r="U51" i="10"/>
  <c r="U52" i="10"/>
  <c r="U53" i="10"/>
  <c r="U54" i="10"/>
  <c r="U55" i="10"/>
  <c r="U56" i="10"/>
  <c r="U57" i="10"/>
  <c r="U58" i="10"/>
  <c r="U46" i="10"/>
  <c r="U40" i="10"/>
  <c r="U22" i="10"/>
  <c r="U23" i="10"/>
  <c r="U24" i="10"/>
  <c r="U25" i="10"/>
  <c r="U26" i="10"/>
  <c r="U27" i="10"/>
  <c r="U28" i="10"/>
  <c r="U29" i="10"/>
  <c r="U30" i="10"/>
  <c r="U31" i="10"/>
  <c r="U32" i="10"/>
  <c r="U33" i="10"/>
  <c r="U34" i="10"/>
  <c r="U35" i="10"/>
  <c r="U36" i="10"/>
  <c r="U37" i="10"/>
  <c r="U38" i="10"/>
  <c r="U21" i="10"/>
  <c r="U11" i="10"/>
  <c r="U12" i="10"/>
  <c r="U13" i="10"/>
  <c r="U14" i="10"/>
  <c r="U15" i="10"/>
  <c r="U10" i="10"/>
  <c r="U16" i="10" s="1"/>
  <c r="I8" i="13" s="1"/>
  <c r="U244" i="3"/>
  <c r="U245" i="3"/>
  <c r="U246" i="3"/>
  <c r="U247" i="3"/>
  <c r="U248" i="3"/>
  <c r="U249" i="3"/>
  <c r="U261" i="3"/>
  <c r="U259" i="3"/>
  <c r="U258" i="3"/>
  <c r="U256" i="3"/>
  <c r="U255" i="3"/>
  <c r="U252" i="3"/>
  <c r="U253" i="3"/>
  <c r="U251" i="3"/>
  <c r="U243" i="3"/>
  <c r="U237" i="3"/>
  <c r="U238" i="3"/>
  <c r="U239" i="3"/>
  <c r="U240" i="3"/>
  <c r="U241" i="3"/>
  <c r="U236" i="3"/>
  <c r="U222" i="3"/>
  <c r="U223" i="3"/>
  <c r="U224" i="3"/>
  <c r="U225" i="3"/>
  <c r="U226" i="3"/>
  <c r="U227" i="3"/>
  <c r="U228" i="3"/>
  <c r="U229" i="3"/>
  <c r="U230" i="3"/>
  <c r="U221" i="3"/>
  <c r="U215" i="3"/>
  <c r="U194" i="3"/>
  <c r="U195" i="3"/>
  <c r="U196" i="3"/>
  <c r="U197" i="3"/>
  <c r="U198" i="3"/>
  <c r="U199" i="3"/>
  <c r="U200" i="3"/>
  <c r="U201" i="3"/>
  <c r="U202" i="3"/>
  <c r="U203" i="3"/>
  <c r="U204" i="3"/>
  <c r="U205" i="3"/>
  <c r="U206" i="3"/>
  <c r="U207" i="3"/>
  <c r="U208" i="3"/>
  <c r="U209" i="3"/>
  <c r="U210" i="3"/>
  <c r="U211" i="3"/>
  <c r="U212" i="3"/>
  <c r="U213" i="3"/>
  <c r="U193" i="3"/>
  <c r="U216" i="3"/>
  <c r="I24" i="13"/>
  <c r="U187" i="3"/>
  <c r="U173" i="3"/>
  <c r="U174" i="3"/>
  <c r="U175" i="3"/>
  <c r="U176" i="3"/>
  <c r="U177" i="3"/>
  <c r="U178" i="3"/>
  <c r="U179" i="3"/>
  <c r="U180" i="3"/>
  <c r="U181" i="3"/>
  <c r="U182" i="3"/>
  <c r="U183" i="3"/>
  <c r="U184" i="3"/>
  <c r="U185" i="3"/>
  <c r="U172" i="3"/>
  <c r="U166" i="3"/>
  <c r="U151" i="3"/>
  <c r="U152" i="3"/>
  <c r="U153" i="3"/>
  <c r="U154" i="3"/>
  <c r="U155" i="3"/>
  <c r="U156" i="3"/>
  <c r="U157" i="3"/>
  <c r="U158" i="3"/>
  <c r="U159" i="3"/>
  <c r="U160" i="3"/>
  <c r="U161" i="3"/>
  <c r="U163" i="3"/>
  <c r="U164" i="3"/>
  <c r="U150" i="3"/>
  <c r="U130" i="3"/>
  <c r="U131" i="3"/>
  <c r="U132" i="3"/>
  <c r="U133" i="3"/>
  <c r="U134" i="3"/>
  <c r="U135" i="3"/>
  <c r="U136" i="3"/>
  <c r="U137" i="3"/>
  <c r="U138" i="3"/>
  <c r="U139" i="3"/>
  <c r="U141" i="3"/>
  <c r="U142" i="3"/>
  <c r="U143" i="3"/>
  <c r="U144" i="3"/>
  <c r="U129" i="3"/>
  <c r="U93" i="3"/>
  <c r="U94" i="3"/>
  <c r="U95" i="3"/>
  <c r="U96" i="3"/>
  <c r="U97" i="3"/>
  <c r="U98" i="3"/>
  <c r="U99" i="3"/>
  <c r="U101" i="3"/>
  <c r="U102" i="3"/>
  <c r="U103" i="3"/>
  <c r="U104" i="3"/>
  <c r="U106" i="3"/>
  <c r="U107" i="3"/>
  <c r="U108" i="3"/>
  <c r="U109" i="3"/>
  <c r="U111" i="3"/>
  <c r="U112" i="3"/>
  <c r="U114" i="3"/>
  <c r="U115" i="3"/>
  <c r="U116" i="3"/>
  <c r="U117" i="3"/>
  <c r="U118" i="3"/>
  <c r="U119" i="3"/>
  <c r="U120" i="3"/>
  <c r="U121" i="3"/>
  <c r="U123" i="3"/>
  <c r="U92" i="3"/>
  <c r="U124" i="3"/>
  <c r="I17" i="13"/>
  <c r="U67" i="3"/>
  <c r="U68" i="3"/>
  <c r="U69" i="3"/>
  <c r="U70" i="3"/>
  <c r="U71" i="3"/>
  <c r="U72" i="3"/>
  <c r="U73" i="3"/>
  <c r="U74" i="3"/>
  <c r="U75" i="3"/>
  <c r="U76" i="3"/>
  <c r="U77" i="3"/>
  <c r="U78" i="3"/>
  <c r="U79" i="3"/>
  <c r="U80" i="3"/>
  <c r="U81" i="3"/>
  <c r="U82" i="3"/>
  <c r="U83" i="3"/>
  <c r="U84" i="3"/>
  <c r="U85" i="3"/>
  <c r="U86" i="3"/>
  <c r="U66" i="3"/>
  <c r="U47" i="3"/>
  <c r="U48" i="3"/>
  <c r="U49" i="3"/>
  <c r="U50" i="3"/>
  <c r="U51" i="3"/>
  <c r="U52" i="3"/>
  <c r="U53" i="3"/>
  <c r="U54" i="3"/>
  <c r="U55" i="3"/>
  <c r="U56" i="3"/>
  <c r="U57" i="3"/>
  <c r="U58" i="3"/>
  <c r="U60" i="3"/>
  <c r="U46" i="3"/>
  <c r="U32" i="3"/>
  <c r="U33" i="3"/>
  <c r="U34" i="3"/>
  <c r="U35" i="3"/>
  <c r="U36" i="3"/>
  <c r="U41" i="3"/>
  <c r="U37" i="3"/>
  <c r="U38" i="3"/>
  <c r="U40" i="3"/>
  <c r="U31" i="3"/>
  <c r="U11" i="3"/>
  <c r="U12" i="3"/>
  <c r="U13" i="3"/>
  <c r="U14" i="3"/>
  <c r="U15" i="3"/>
  <c r="U16" i="3"/>
  <c r="U17" i="3"/>
  <c r="U18" i="3"/>
  <c r="U19" i="3"/>
  <c r="U20" i="3"/>
  <c r="U26" i="3"/>
  <c r="I13" i="13"/>
  <c r="U21" i="3"/>
  <c r="U22" i="3"/>
  <c r="U23" i="3"/>
  <c r="U24" i="3"/>
  <c r="U25" i="3"/>
  <c r="U10" i="3"/>
  <c r="U113" i="11"/>
  <c r="I43" i="13"/>
  <c r="U112" i="11"/>
  <c r="I42" i="13"/>
  <c r="U106" i="11"/>
  <c r="U107" i="11"/>
  <c r="U105" i="11"/>
  <c r="U80" i="11"/>
  <c r="U81" i="11"/>
  <c r="U82" i="11"/>
  <c r="U83" i="11"/>
  <c r="U84" i="11"/>
  <c r="U85" i="11"/>
  <c r="U86" i="11"/>
  <c r="U87" i="11"/>
  <c r="U88" i="11"/>
  <c r="U100" i="11"/>
  <c r="I38" i="13"/>
  <c r="U89" i="11"/>
  <c r="U90" i="11"/>
  <c r="U91" i="11"/>
  <c r="U92" i="11"/>
  <c r="U93" i="11"/>
  <c r="U94" i="11"/>
  <c r="U95" i="11"/>
  <c r="U96" i="11"/>
  <c r="U97" i="11"/>
  <c r="U98" i="11"/>
  <c r="U99" i="11"/>
  <c r="U79" i="11"/>
  <c r="U65" i="11"/>
  <c r="U66" i="11"/>
  <c r="U67" i="11"/>
  <c r="U68" i="11"/>
  <c r="U69" i="11"/>
  <c r="U70" i="11"/>
  <c r="U71" i="11"/>
  <c r="U72" i="11"/>
  <c r="U73" i="11"/>
  <c r="U64" i="11"/>
  <c r="U46" i="11"/>
  <c r="U47" i="11"/>
  <c r="U48" i="11"/>
  <c r="U49" i="11"/>
  <c r="U50" i="11"/>
  <c r="U51" i="11"/>
  <c r="U52" i="11"/>
  <c r="U53" i="11"/>
  <c r="U54" i="11"/>
  <c r="U55" i="11"/>
  <c r="U56" i="11"/>
  <c r="U57" i="11"/>
  <c r="U58" i="11"/>
  <c r="U45" i="11"/>
  <c r="U35" i="11"/>
  <c r="U36" i="11"/>
  <c r="U37" i="11"/>
  <c r="U38" i="11"/>
  <c r="U39" i="11"/>
  <c r="U34" i="11"/>
  <c r="U21" i="11"/>
  <c r="U22" i="11"/>
  <c r="U23" i="11"/>
  <c r="U24" i="11"/>
  <c r="U25" i="11"/>
  <c r="U26" i="11"/>
  <c r="U27" i="11"/>
  <c r="U28" i="11"/>
  <c r="U20" i="11"/>
  <c r="U11" i="11"/>
  <c r="U12" i="11"/>
  <c r="U15" i="11"/>
  <c r="I31" i="13"/>
  <c r="U13" i="11"/>
  <c r="U14" i="11"/>
  <c r="U10" i="11"/>
  <c r="I35" i="11"/>
  <c r="N35" i="11"/>
  <c r="S35" i="11"/>
  <c r="S26" i="11"/>
  <c r="R24" i="3"/>
  <c r="R23" i="3"/>
  <c r="R26" i="3"/>
  <c r="E13" i="13"/>
  <c r="R22" i="3"/>
  <c r="Q24" i="3"/>
  <c r="Q23" i="3"/>
  <c r="Q22" i="3"/>
  <c r="P24" i="3"/>
  <c r="P23" i="3"/>
  <c r="P22" i="3"/>
  <c r="E34" i="13"/>
  <c r="D34" i="13"/>
  <c r="C34" i="13"/>
  <c r="C32" i="13"/>
  <c r="C33" i="13"/>
  <c r="N59" i="11"/>
  <c r="G34" i="13"/>
  <c r="S58" i="11"/>
  <c r="S56" i="11"/>
  <c r="S55" i="11"/>
  <c r="S54" i="11"/>
  <c r="S53" i="11"/>
  <c r="S52" i="11"/>
  <c r="S51" i="11"/>
  <c r="S49" i="11"/>
  <c r="S48" i="11"/>
  <c r="S47" i="11"/>
  <c r="S59" i="11"/>
  <c r="F34" i="13"/>
  <c r="S46" i="11"/>
  <c r="S45" i="11"/>
  <c r="R173" i="3"/>
  <c r="Q173" i="3"/>
  <c r="P173" i="3"/>
  <c r="I173" i="3"/>
  <c r="O173" i="3"/>
  <c r="N173" i="3"/>
  <c r="R119" i="3"/>
  <c r="Q119" i="3"/>
  <c r="P119" i="3"/>
  <c r="I119" i="3"/>
  <c r="N119" i="3"/>
  <c r="R118" i="3"/>
  <c r="Q118" i="3"/>
  <c r="P118" i="3"/>
  <c r="I118" i="3"/>
  <c r="N118" i="3"/>
  <c r="O118" i="3"/>
  <c r="R117" i="3"/>
  <c r="Q117" i="3"/>
  <c r="P117" i="3"/>
  <c r="I117" i="3"/>
  <c r="R116" i="3"/>
  <c r="Q116" i="3"/>
  <c r="P116" i="3"/>
  <c r="I116" i="3"/>
  <c r="O116" i="3"/>
  <c r="R78" i="3"/>
  <c r="Q78" i="3"/>
  <c r="P78" i="3"/>
  <c r="I78" i="3"/>
  <c r="R77" i="3"/>
  <c r="Q77" i="3"/>
  <c r="P77" i="3"/>
  <c r="I77" i="3"/>
  <c r="O77" i="3"/>
  <c r="N77" i="3"/>
  <c r="R79" i="3"/>
  <c r="Q79" i="3"/>
  <c r="P79" i="3"/>
  <c r="I79" i="3"/>
  <c r="N79" i="3"/>
  <c r="R76" i="3"/>
  <c r="Q76" i="3"/>
  <c r="P76" i="3"/>
  <c r="I76" i="3"/>
  <c r="R75" i="3"/>
  <c r="Q75" i="3"/>
  <c r="P75" i="3"/>
  <c r="I75" i="3"/>
  <c r="N75" i="3"/>
  <c r="R73" i="3"/>
  <c r="R87" i="3"/>
  <c r="E16" i="13"/>
  <c r="Q73" i="3"/>
  <c r="P73" i="3"/>
  <c r="I73" i="3"/>
  <c r="O73" i="3"/>
  <c r="R72" i="3"/>
  <c r="Q72" i="3"/>
  <c r="P72" i="3"/>
  <c r="I72" i="3"/>
  <c r="N72" i="3"/>
  <c r="R71" i="3"/>
  <c r="Q71" i="3"/>
  <c r="P71" i="3"/>
  <c r="I71" i="3"/>
  <c r="N71" i="3"/>
  <c r="R69" i="3"/>
  <c r="Q69" i="3"/>
  <c r="P69" i="3"/>
  <c r="I69" i="3"/>
  <c r="N69" i="3"/>
  <c r="R68" i="3"/>
  <c r="Q68" i="3"/>
  <c r="P68" i="3"/>
  <c r="I68" i="3"/>
  <c r="N68" i="3"/>
  <c r="R67" i="3"/>
  <c r="Q67" i="3"/>
  <c r="P67" i="3"/>
  <c r="I67" i="3"/>
  <c r="N67" i="3"/>
  <c r="R74" i="3"/>
  <c r="Q74" i="3"/>
  <c r="P74" i="3"/>
  <c r="I74" i="3"/>
  <c r="N74" i="3"/>
  <c r="R70" i="3"/>
  <c r="Q70" i="3"/>
  <c r="P70" i="3"/>
  <c r="I70" i="3"/>
  <c r="O70" i="3"/>
  <c r="S97" i="11"/>
  <c r="I37" i="11"/>
  <c r="N37" i="11"/>
  <c r="S37" i="11"/>
  <c r="R142" i="3"/>
  <c r="Q142" i="3"/>
  <c r="P142" i="3"/>
  <c r="I142" i="3"/>
  <c r="R121" i="3"/>
  <c r="Q121" i="3"/>
  <c r="P121" i="3"/>
  <c r="I121" i="3"/>
  <c r="I58" i="3"/>
  <c r="N58" i="3"/>
  <c r="I57" i="3"/>
  <c r="N57" i="3"/>
  <c r="I23" i="3"/>
  <c r="N23" i="3"/>
  <c r="I22" i="3"/>
  <c r="N22" i="3"/>
  <c r="I24" i="3"/>
  <c r="N24" i="3"/>
  <c r="R37" i="3"/>
  <c r="Q37" i="3"/>
  <c r="P37" i="3"/>
  <c r="I37" i="3"/>
  <c r="O37" i="3"/>
  <c r="R38" i="3"/>
  <c r="Q38" i="3"/>
  <c r="P38" i="3"/>
  <c r="I38" i="3"/>
  <c r="O38" i="3"/>
  <c r="R14" i="10"/>
  <c r="Q14" i="10"/>
  <c r="P14" i="10"/>
  <c r="I14" i="10"/>
  <c r="N14" i="10" s="1"/>
  <c r="G42" i="13"/>
  <c r="G43" i="13"/>
  <c r="I10" i="10"/>
  <c r="N10" i="10" s="1"/>
  <c r="I12" i="10"/>
  <c r="O12" i="10" s="1"/>
  <c r="P112" i="10"/>
  <c r="P113" i="10"/>
  <c r="P114" i="10"/>
  <c r="P115" i="10"/>
  <c r="P116" i="10"/>
  <c r="P117" i="10"/>
  <c r="P118" i="10"/>
  <c r="P119" i="10"/>
  <c r="P120" i="10"/>
  <c r="P121" i="10"/>
  <c r="P122" i="10"/>
  <c r="P123" i="10"/>
  <c r="P124" i="10"/>
  <c r="P125" i="10"/>
  <c r="P126" i="10"/>
  <c r="P127" i="10"/>
  <c r="P128" i="10"/>
  <c r="P129" i="10"/>
  <c r="P130" i="10"/>
  <c r="P131" i="10"/>
  <c r="P132" i="10"/>
  <c r="P111" i="10"/>
  <c r="P86" i="10"/>
  <c r="P87" i="10"/>
  <c r="P88" i="10"/>
  <c r="P89" i="10"/>
  <c r="P90" i="10"/>
  <c r="P91" i="10"/>
  <c r="P92" i="10"/>
  <c r="P93" i="10"/>
  <c r="P94" i="10"/>
  <c r="P95" i="10"/>
  <c r="P96" i="10"/>
  <c r="P97" i="10"/>
  <c r="P98" i="10"/>
  <c r="P103" i="10"/>
  <c r="P99" i="10"/>
  <c r="P100" i="10"/>
  <c r="P101" i="10"/>
  <c r="P104" i="10"/>
  <c r="P105" i="10"/>
  <c r="P85" i="10"/>
  <c r="P65" i="10"/>
  <c r="P66" i="10"/>
  <c r="P67" i="10"/>
  <c r="P68" i="10"/>
  <c r="P69" i="10"/>
  <c r="P70" i="10"/>
  <c r="P71" i="10"/>
  <c r="P77" i="10"/>
  <c r="P72" i="10"/>
  <c r="P73" i="10"/>
  <c r="P74" i="10"/>
  <c r="P75" i="10"/>
  <c r="P78" i="10"/>
  <c r="P79" i="10"/>
  <c r="P64" i="10"/>
  <c r="P47" i="10"/>
  <c r="P48" i="10"/>
  <c r="P49" i="10"/>
  <c r="P50" i="10"/>
  <c r="P51" i="10"/>
  <c r="P52" i="10"/>
  <c r="P53" i="10"/>
  <c r="P54" i="10"/>
  <c r="P55" i="10"/>
  <c r="P56" i="10"/>
  <c r="P57" i="10"/>
  <c r="P58" i="10"/>
  <c r="P46" i="10"/>
  <c r="P22" i="10"/>
  <c r="P23" i="10"/>
  <c r="P24" i="10"/>
  <c r="P25" i="10"/>
  <c r="P26" i="10"/>
  <c r="P27" i="10"/>
  <c r="P28" i="10"/>
  <c r="P29" i="10"/>
  <c r="P30" i="10"/>
  <c r="P31" i="10"/>
  <c r="P32" i="10"/>
  <c r="P33" i="10"/>
  <c r="P34" i="10"/>
  <c r="P35" i="10"/>
  <c r="P36" i="10"/>
  <c r="P37" i="10"/>
  <c r="P38" i="10"/>
  <c r="P40" i="10"/>
  <c r="P21" i="10"/>
  <c r="P11" i="10"/>
  <c r="P12" i="10"/>
  <c r="P13" i="10"/>
  <c r="P15" i="10"/>
  <c r="P10" i="10"/>
  <c r="P237" i="3"/>
  <c r="P238" i="3"/>
  <c r="P239" i="3"/>
  <c r="P240" i="3"/>
  <c r="P241" i="3"/>
  <c r="P243" i="3"/>
  <c r="P244" i="3"/>
  <c r="P245" i="3"/>
  <c r="P246" i="3"/>
  <c r="P247" i="3"/>
  <c r="P248" i="3"/>
  <c r="P249" i="3"/>
  <c r="P251" i="3"/>
  <c r="P252" i="3"/>
  <c r="P253" i="3"/>
  <c r="P255" i="3"/>
  <c r="P256" i="3"/>
  <c r="P258" i="3"/>
  <c r="P259" i="3"/>
  <c r="P261" i="3"/>
  <c r="P236" i="3"/>
  <c r="P222" i="3"/>
  <c r="P223" i="3"/>
  <c r="P224" i="3"/>
  <c r="P225" i="3"/>
  <c r="P226" i="3"/>
  <c r="P227" i="3"/>
  <c r="P228" i="3"/>
  <c r="P229" i="3"/>
  <c r="P230" i="3"/>
  <c r="P221" i="3"/>
  <c r="P231" i="3"/>
  <c r="C25" i="13"/>
  <c r="P194" i="3"/>
  <c r="P195" i="3"/>
  <c r="P196" i="3"/>
  <c r="P197" i="3"/>
  <c r="P198" i="3"/>
  <c r="P199" i="3"/>
  <c r="P200" i="3"/>
  <c r="P201" i="3"/>
  <c r="P202" i="3"/>
  <c r="P203" i="3"/>
  <c r="P204" i="3"/>
  <c r="P205" i="3"/>
  <c r="P206" i="3"/>
  <c r="P207" i="3"/>
  <c r="P208" i="3"/>
  <c r="P209" i="3"/>
  <c r="P210" i="3"/>
  <c r="P211" i="3"/>
  <c r="P212" i="3"/>
  <c r="P213" i="3"/>
  <c r="P215" i="3"/>
  <c r="P193" i="3"/>
  <c r="P174" i="3"/>
  <c r="P175" i="3"/>
  <c r="P176" i="3"/>
  <c r="P177" i="3"/>
  <c r="P178" i="3"/>
  <c r="P179" i="3"/>
  <c r="P180" i="3"/>
  <c r="P181" i="3"/>
  <c r="P182" i="3"/>
  <c r="P183" i="3"/>
  <c r="P184" i="3"/>
  <c r="P185" i="3"/>
  <c r="P187" i="3"/>
  <c r="P172" i="3"/>
  <c r="P188" i="3"/>
  <c r="C23" i="13"/>
  <c r="P151" i="3"/>
  <c r="P152" i="3"/>
  <c r="P153" i="3"/>
  <c r="P154" i="3"/>
  <c r="P155" i="3"/>
  <c r="P156" i="3"/>
  <c r="P157" i="3"/>
  <c r="P158" i="3"/>
  <c r="P167" i="3"/>
  <c r="C19" i="13"/>
  <c r="P159" i="3"/>
  <c r="P160" i="3"/>
  <c r="P161" i="3"/>
  <c r="P166" i="3"/>
  <c r="P163" i="3"/>
  <c r="P164" i="3"/>
  <c r="P150" i="3"/>
  <c r="P130" i="3"/>
  <c r="P131" i="3"/>
  <c r="P132" i="3"/>
  <c r="P133" i="3"/>
  <c r="P134" i="3"/>
  <c r="P135" i="3"/>
  <c r="P136" i="3"/>
  <c r="P137" i="3"/>
  <c r="P138" i="3"/>
  <c r="P139" i="3"/>
  <c r="P141" i="3"/>
  <c r="P143" i="3"/>
  <c r="P144" i="3"/>
  <c r="P129" i="3"/>
  <c r="P145" i="3"/>
  <c r="C18" i="13"/>
  <c r="P93" i="3"/>
  <c r="P94" i="3"/>
  <c r="P95" i="3"/>
  <c r="P96" i="3"/>
  <c r="P97" i="3"/>
  <c r="P98" i="3"/>
  <c r="P99" i="3"/>
  <c r="P101" i="3"/>
  <c r="P102" i="3"/>
  <c r="P103" i="3"/>
  <c r="P104" i="3"/>
  <c r="P106" i="3"/>
  <c r="P107" i="3"/>
  <c r="P108" i="3"/>
  <c r="P109" i="3"/>
  <c r="P111" i="3"/>
  <c r="P112" i="3"/>
  <c r="P114" i="3"/>
  <c r="P115" i="3"/>
  <c r="P120" i="3"/>
  <c r="P123" i="3"/>
  <c r="P92" i="3"/>
  <c r="P80" i="3"/>
  <c r="P81" i="3"/>
  <c r="P82" i="3"/>
  <c r="P83" i="3"/>
  <c r="P84" i="3"/>
  <c r="P86" i="3"/>
  <c r="P66" i="3"/>
  <c r="P47" i="3"/>
  <c r="P48" i="3"/>
  <c r="P49" i="3"/>
  <c r="P50" i="3"/>
  <c r="P51" i="3"/>
  <c r="P52" i="3"/>
  <c r="P53" i="3"/>
  <c r="P54" i="3"/>
  <c r="P61" i="3"/>
  <c r="C15" i="13"/>
  <c r="P55" i="3"/>
  <c r="P56" i="3"/>
  <c r="P60" i="3"/>
  <c r="P46" i="3"/>
  <c r="P32" i="3"/>
  <c r="P33" i="3"/>
  <c r="P34" i="3"/>
  <c r="P35" i="3"/>
  <c r="P40" i="3"/>
  <c r="P31" i="3"/>
  <c r="P11" i="3"/>
  <c r="P12" i="3"/>
  <c r="P13" i="3"/>
  <c r="P14" i="3"/>
  <c r="P15" i="3"/>
  <c r="P16" i="3"/>
  <c r="P17" i="3"/>
  <c r="P18" i="3"/>
  <c r="P19" i="3"/>
  <c r="P20" i="3"/>
  <c r="P85" i="3"/>
  <c r="P25" i="3"/>
  <c r="P10" i="3"/>
  <c r="S107" i="11"/>
  <c r="S106" i="11"/>
  <c r="S105" i="11"/>
  <c r="S108" i="11"/>
  <c r="F41" i="13"/>
  <c r="I10" i="3"/>
  <c r="N10" i="3"/>
  <c r="I11" i="10"/>
  <c r="O11" i="10" s="1"/>
  <c r="Q10" i="3"/>
  <c r="Q10" i="10"/>
  <c r="Q12" i="10"/>
  <c r="Q11" i="10"/>
  <c r="R10" i="3"/>
  <c r="R10" i="10"/>
  <c r="R12" i="10"/>
  <c r="R11" i="10"/>
  <c r="F8" i="13"/>
  <c r="F9" i="13"/>
  <c r="F10" i="13"/>
  <c r="F11" i="13"/>
  <c r="F12" i="13"/>
  <c r="F13" i="13"/>
  <c r="F14" i="13"/>
  <c r="F15" i="13"/>
  <c r="F16" i="13"/>
  <c r="F17" i="13"/>
  <c r="F18" i="13"/>
  <c r="F19" i="13"/>
  <c r="F22" i="13"/>
  <c r="F23" i="13"/>
  <c r="F24" i="13"/>
  <c r="F25" i="13"/>
  <c r="F26" i="13"/>
  <c r="Q11" i="3"/>
  <c r="Q12" i="3"/>
  <c r="Q13" i="3"/>
  <c r="Q14" i="3"/>
  <c r="I92" i="3"/>
  <c r="N92" i="3"/>
  <c r="I50" i="10"/>
  <c r="N50" i="10" s="1"/>
  <c r="I51" i="10"/>
  <c r="N51" i="10" s="1"/>
  <c r="I52" i="10"/>
  <c r="O52" i="10" s="1"/>
  <c r="I53" i="10"/>
  <c r="N53" i="10" s="1"/>
  <c r="I54" i="10"/>
  <c r="I55" i="10"/>
  <c r="N55" i="10" s="1"/>
  <c r="I56" i="10"/>
  <c r="O56" i="10" s="1"/>
  <c r="I57" i="10"/>
  <c r="N57" i="10" s="1"/>
  <c r="I58" i="10"/>
  <c r="I49" i="10"/>
  <c r="O49" i="10" s="1"/>
  <c r="I48" i="10"/>
  <c r="O48" i="10" s="1"/>
  <c r="I47" i="10"/>
  <c r="I46" i="10"/>
  <c r="N46" i="10" s="1"/>
  <c r="I24" i="10"/>
  <c r="N24" i="10"/>
  <c r="I25" i="10"/>
  <c r="O25" i="10" s="1"/>
  <c r="I26" i="10"/>
  <c r="I27" i="10"/>
  <c r="N27" i="10" s="1"/>
  <c r="I28" i="10"/>
  <c r="I29" i="10"/>
  <c r="O29" i="10" s="1"/>
  <c r="I30" i="10"/>
  <c r="N30" i="10" s="1"/>
  <c r="I31" i="10"/>
  <c r="N31" i="10" s="1"/>
  <c r="I32" i="10"/>
  <c r="N32" i="10" s="1"/>
  <c r="I33" i="10"/>
  <c r="O33" i="10" s="1"/>
  <c r="I34" i="10"/>
  <c r="O34" i="10" s="1"/>
  <c r="I35" i="10"/>
  <c r="I36" i="10"/>
  <c r="O36" i="10" s="1"/>
  <c r="I37" i="10"/>
  <c r="I38" i="10"/>
  <c r="O38" i="10" s="1"/>
  <c r="I40" i="10"/>
  <c r="O40" i="10" s="1"/>
  <c r="N40" i="10"/>
  <c r="I23" i="10"/>
  <c r="O23" i="10" s="1"/>
  <c r="I22" i="10"/>
  <c r="O22" i="10"/>
  <c r="I21" i="10"/>
  <c r="N21" i="10" s="1"/>
  <c r="Q113" i="10"/>
  <c r="R113" i="10"/>
  <c r="Q114" i="10"/>
  <c r="R114" i="10"/>
  <c r="Q115" i="10"/>
  <c r="R115" i="10"/>
  <c r="Q116" i="10"/>
  <c r="R116" i="10"/>
  <c r="Q117" i="10"/>
  <c r="R117" i="10"/>
  <c r="Q118" i="10"/>
  <c r="R118" i="10"/>
  <c r="Q119" i="10"/>
  <c r="R119" i="10"/>
  <c r="Q120" i="10"/>
  <c r="R120" i="10"/>
  <c r="Q121" i="10"/>
  <c r="R121" i="10"/>
  <c r="Q122" i="10"/>
  <c r="R122" i="10"/>
  <c r="Q123" i="10"/>
  <c r="R123" i="10"/>
  <c r="Q124" i="10"/>
  <c r="R124" i="10"/>
  <c r="Q125" i="10"/>
  <c r="R125" i="10"/>
  <c r="Q126" i="10"/>
  <c r="R126" i="10"/>
  <c r="Q127" i="10"/>
  <c r="R127" i="10"/>
  <c r="Q128" i="10"/>
  <c r="R128" i="10"/>
  <c r="Q129" i="10"/>
  <c r="R129" i="10"/>
  <c r="Q130" i="10"/>
  <c r="R130" i="10"/>
  <c r="Q131" i="10"/>
  <c r="R131" i="10"/>
  <c r="Q132" i="10"/>
  <c r="R132" i="10"/>
  <c r="R112" i="10"/>
  <c r="Q112" i="10"/>
  <c r="R111" i="10"/>
  <c r="Q111" i="10"/>
  <c r="Q87" i="10"/>
  <c r="R87" i="10"/>
  <c r="Q88" i="10"/>
  <c r="R88" i="10"/>
  <c r="Q89" i="10"/>
  <c r="R89" i="10"/>
  <c r="Q90" i="10"/>
  <c r="R90" i="10"/>
  <c r="Q91" i="10"/>
  <c r="R91" i="10"/>
  <c r="Q92" i="10"/>
  <c r="R92" i="10"/>
  <c r="Q93" i="10"/>
  <c r="R93" i="10"/>
  <c r="Q94" i="10"/>
  <c r="R94" i="10"/>
  <c r="Q95" i="10"/>
  <c r="R95" i="10"/>
  <c r="Q96" i="10"/>
  <c r="R96" i="10"/>
  <c r="Q97" i="10"/>
  <c r="R97" i="10"/>
  <c r="Q98" i="10"/>
  <c r="R98" i="10"/>
  <c r="Q103" i="10"/>
  <c r="R103" i="10"/>
  <c r="Q99" i="10"/>
  <c r="R99" i="10"/>
  <c r="Q100" i="10"/>
  <c r="R100" i="10"/>
  <c r="Q101" i="10"/>
  <c r="R101" i="10"/>
  <c r="Q104" i="10"/>
  <c r="R104" i="10"/>
  <c r="Q105" i="10"/>
  <c r="R105" i="10"/>
  <c r="R86" i="10"/>
  <c r="Q86" i="10"/>
  <c r="R85" i="10"/>
  <c r="Q85" i="10"/>
  <c r="Q106" i="10" s="1"/>
  <c r="D12" i="13" s="1"/>
  <c r="Q65" i="10"/>
  <c r="R65" i="10"/>
  <c r="Q66" i="10"/>
  <c r="R66" i="10"/>
  <c r="Q67" i="10"/>
  <c r="R67" i="10"/>
  <c r="Q68" i="10"/>
  <c r="Q80" i="10" s="1"/>
  <c r="D11" i="13" s="1"/>
  <c r="R68" i="10"/>
  <c r="Q69" i="10"/>
  <c r="R69" i="10"/>
  <c r="Q70" i="10"/>
  <c r="R70" i="10"/>
  <c r="Q71" i="10"/>
  <c r="R71" i="10"/>
  <c r="Q77" i="10"/>
  <c r="R77" i="10"/>
  <c r="Q72" i="10"/>
  <c r="R72" i="10"/>
  <c r="Q73" i="10"/>
  <c r="R73" i="10"/>
  <c r="Q74" i="10"/>
  <c r="R74" i="10"/>
  <c r="Q75" i="10"/>
  <c r="R75" i="10"/>
  <c r="Q78" i="10"/>
  <c r="R78" i="10"/>
  <c r="Q79" i="10"/>
  <c r="R79" i="10"/>
  <c r="R64" i="10"/>
  <c r="Q64" i="10"/>
  <c r="Q48" i="10"/>
  <c r="R48" i="10"/>
  <c r="Q49" i="10"/>
  <c r="R49" i="10"/>
  <c r="Q50" i="10"/>
  <c r="R50" i="10"/>
  <c r="Q51" i="10"/>
  <c r="R51" i="10"/>
  <c r="Q52" i="10"/>
  <c r="R52" i="10"/>
  <c r="Q53" i="10"/>
  <c r="R53" i="10"/>
  <c r="Q54" i="10"/>
  <c r="R54" i="10"/>
  <c r="Q55" i="10"/>
  <c r="R55" i="10"/>
  <c r="Q56" i="10"/>
  <c r="R56" i="10"/>
  <c r="Q57" i="10"/>
  <c r="R57" i="10"/>
  <c r="Q58" i="10"/>
  <c r="R58" i="10"/>
  <c r="R47" i="10"/>
  <c r="Q47" i="10"/>
  <c r="R46" i="10"/>
  <c r="Q46" i="10"/>
  <c r="Q27" i="10"/>
  <c r="R27" i="10"/>
  <c r="Q28" i="10"/>
  <c r="R28" i="10"/>
  <c r="Q29" i="10"/>
  <c r="R29" i="10"/>
  <c r="Q30" i="10"/>
  <c r="R30" i="10"/>
  <c r="Q31" i="10"/>
  <c r="R31" i="10"/>
  <c r="Q32" i="10"/>
  <c r="R32" i="10"/>
  <c r="Q33" i="10"/>
  <c r="R33" i="10"/>
  <c r="Q34" i="10"/>
  <c r="R34" i="10"/>
  <c r="Q35" i="10"/>
  <c r="R35" i="10"/>
  <c r="Q36" i="10"/>
  <c r="R36" i="10"/>
  <c r="Q37" i="10"/>
  <c r="R37" i="10"/>
  <c r="Q38" i="10"/>
  <c r="R38" i="10"/>
  <c r="Q40" i="10"/>
  <c r="R40" i="10"/>
  <c r="R26" i="10"/>
  <c r="Q26" i="10"/>
  <c r="R25" i="10"/>
  <c r="Q25" i="10"/>
  <c r="R24" i="10"/>
  <c r="Q24" i="10"/>
  <c r="R23" i="10"/>
  <c r="Q23" i="10"/>
  <c r="R22" i="10"/>
  <c r="Q22" i="10"/>
  <c r="R21" i="10"/>
  <c r="Q21" i="10"/>
  <c r="Q13" i="10"/>
  <c r="Q16" i="10" s="1"/>
  <c r="D8" i="13" s="1"/>
  <c r="R13" i="10"/>
  <c r="Q15" i="10"/>
  <c r="R15" i="10"/>
  <c r="I88" i="10"/>
  <c r="N88" i="10" s="1"/>
  <c r="I89" i="10"/>
  <c r="I90" i="10"/>
  <c r="N90" i="10"/>
  <c r="O90" i="10"/>
  <c r="I91" i="10"/>
  <c r="N91" i="10" s="1"/>
  <c r="I92" i="10"/>
  <c r="O92" i="10" s="1"/>
  <c r="I93" i="10"/>
  <c r="N93" i="10" s="1"/>
  <c r="I94" i="10"/>
  <c r="O94" i="10"/>
  <c r="I95" i="10"/>
  <c r="I96" i="10"/>
  <c r="N96" i="10" s="1"/>
  <c r="I97" i="10"/>
  <c r="O97" i="10" s="1"/>
  <c r="I98" i="10"/>
  <c r="O98" i="10" s="1"/>
  <c r="I103" i="10"/>
  <c r="I99" i="10"/>
  <c r="O99" i="10" s="1"/>
  <c r="I100" i="10"/>
  <c r="I101" i="10"/>
  <c r="O101" i="10" s="1"/>
  <c r="I104" i="10"/>
  <c r="O104" i="10" s="1"/>
  <c r="N104" i="10"/>
  <c r="I105" i="10"/>
  <c r="O105" i="10" s="1"/>
  <c r="I87" i="10"/>
  <c r="N87" i="10" s="1"/>
  <c r="I86" i="10"/>
  <c r="O86" i="10" s="1"/>
  <c r="N86" i="10"/>
  <c r="I85" i="10"/>
  <c r="I66" i="10"/>
  <c r="O66" i="10" s="1"/>
  <c r="I67" i="10"/>
  <c r="O67" i="10" s="1"/>
  <c r="I68" i="10"/>
  <c r="N68" i="10" s="1"/>
  <c r="I69" i="10"/>
  <c r="I70" i="10"/>
  <c r="N70" i="10" s="1"/>
  <c r="I71" i="10"/>
  <c r="O71" i="10" s="1"/>
  <c r="I77" i="10"/>
  <c r="N77" i="10" s="1"/>
  <c r="O77" i="10"/>
  <c r="I72" i="10"/>
  <c r="N72" i="10"/>
  <c r="I73" i="10"/>
  <c r="O73" i="10"/>
  <c r="I74" i="10"/>
  <c r="O74" i="10" s="1"/>
  <c r="I75" i="10"/>
  <c r="N75" i="10"/>
  <c r="I78" i="10"/>
  <c r="N78" i="10" s="1"/>
  <c r="I79" i="10"/>
  <c r="N79" i="10" s="1"/>
  <c r="I65" i="10"/>
  <c r="O65" i="10" s="1"/>
  <c r="I64" i="10"/>
  <c r="I13" i="10"/>
  <c r="N13" i="10" s="1"/>
  <c r="I15" i="10"/>
  <c r="O15" i="10" s="1"/>
  <c r="Q237" i="3"/>
  <c r="R237" i="3"/>
  <c r="Q238" i="3"/>
  <c r="R238" i="3"/>
  <c r="Q239" i="3"/>
  <c r="R239" i="3"/>
  <c r="Q240" i="3"/>
  <c r="R240" i="3"/>
  <c r="Q241" i="3"/>
  <c r="R241" i="3"/>
  <c r="Q243" i="3"/>
  <c r="R243" i="3"/>
  <c r="Q244" i="3"/>
  <c r="R244" i="3"/>
  <c r="Q245" i="3"/>
  <c r="R245" i="3"/>
  <c r="Q246" i="3"/>
  <c r="R246" i="3"/>
  <c r="Q247" i="3"/>
  <c r="R247" i="3"/>
  <c r="Q248" i="3"/>
  <c r="R248" i="3"/>
  <c r="Q249" i="3"/>
  <c r="R249" i="3"/>
  <c r="Q251" i="3"/>
  <c r="R251" i="3"/>
  <c r="Q252" i="3"/>
  <c r="R252" i="3"/>
  <c r="Q253" i="3"/>
  <c r="R253" i="3"/>
  <c r="Q255" i="3"/>
  <c r="R255" i="3"/>
  <c r="Q256" i="3"/>
  <c r="R256" i="3"/>
  <c r="Q258" i="3"/>
  <c r="R258" i="3"/>
  <c r="Q259" i="3"/>
  <c r="R259" i="3"/>
  <c r="Q261" i="3"/>
  <c r="R261" i="3"/>
  <c r="R236" i="3"/>
  <c r="Q236" i="3"/>
  <c r="Q222" i="3"/>
  <c r="R222" i="3"/>
  <c r="Q223" i="3"/>
  <c r="R223" i="3"/>
  <c r="Q224" i="3"/>
  <c r="R224" i="3"/>
  <c r="Q225" i="3"/>
  <c r="R225" i="3"/>
  <c r="Q226" i="3"/>
  <c r="R226" i="3"/>
  <c r="Q227" i="3"/>
  <c r="R227" i="3"/>
  <c r="Q228" i="3"/>
  <c r="R228" i="3"/>
  <c r="Q229" i="3"/>
  <c r="R229" i="3"/>
  <c r="Q230" i="3"/>
  <c r="R230" i="3"/>
  <c r="R221" i="3"/>
  <c r="R231" i="3"/>
  <c r="E25" i="13"/>
  <c r="Q221" i="3"/>
  <c r="Q231" i="3"/>
  <c r="D25" i="13"/>
  <c r="Q194" i="3"/>
  <c r="R194" i="3"/>
  <c r="Q195" i="3"/>
  <c r="R195" i="3"/>
  <c r="Q196" i="3"/>
  <c r="R196" i="3"/>
  <c r="Q197" i="3"/>
  <c r="R197" i="3"/>
  <c r="Q198" i="3"/>
  <c r="R198" i="3"/>
  <c r="Q199" i="3"/>
  <c r="R199" i="3"/>
  <c r="Q200" i="3"/>
  <c r="R200" i="3"/>
  <c r="Q201" i="3"/>
  <c r="R201" i="3"/>
  <c r="Q202" i="3"/>
  <c r="R202" i="3"/>
  <c r="Q203" i="3"/>
  <c r="R203" i="3"/>
  <c r="Q204" i="3"/>
  <c r="R204" i="3"/>
  <c r="Q205" i="3"/>
  <c r="R205" i="3"/>
  <c r="Q206" i="3"/>
  <c r="R206" i="3"/>
  <c r="Q207" i="3"/>
  <c r="R207" i="3"/>
  <c r="Q208" i="3"/>
  <c r="R208" i="3"/>
  <c r="Q209" i="3"/>
  <c r="R209" i="3"/>
  <c r="Q210" i="3"/>
  <c r="R210" i="3"/>
  <c r="Q211" i="3"/>
  <c r="R211" i="3"/>
  <c r="Q212" i="3"/>
  <c r="R212" i="3"/>
  <c r="Q213" i="3"/>
  <c r="R213" i="3"/>
  <c r="Q215" i="3"/>
  <c r="R215" i="3"/>
  <c r="R193" i="3"/>
  <c r="Q193" i="3"/>
  <c r="Q216" i="3"/>
  <c r="D24" i="13"/>
  <c r="Q174" i="3"/>
  <c r="R174" i="3"/>
  <c r="Q175" i="3"/>
  <c r="R175" i="3"/>
  <c r="Q176" i="3"/>
  <c r="R176" i="3"/>
  <c r="Q177" i="3"/>
  <c r="R177" i="3"/>
  <c r="Q178" i="3"/>
  <c r="R178" i="3"/>
  <c r="Q179" i="3"/>
  <c r="R179" i="3"/>
  <c r="Q180" i="3"/>
  <c r="R180" i="3"/>
  <c r="Q181" i="3"/>
  <c r="R181" i="3"/>
  <c r="Q182" i="3"/>
  <c r="R182" i="3"/>
  <c r="Q183" i="3"/>
  <c r="R183" i="3"/>
  <c r="Q184" i="3"/>
  <c r="R184" i="3"/>
  <c r="Q185" i="3"/>
  <c r="R185" i="3"/>
  <c r="Q187" i="3"/>
  <c r="R187" i="3"/>
  <c r="R172" i="3"/>
  <c r="Q172" i="3"/>
  <c r="Q151" i="3"/>
  <c r="R151" i="3"/>
  <c r="Q152" i="3"/>
  <c r="R152" i="3"/>
  <c r="Q153" i="3"/>
  <c r="R153" i="3"/>
  <c r="Q154" i="3"/>
  <c r="R154" i="3"/>
  <c r="Q155" i="3"/>
  <c r="R155" i="3"/>
  <c r="Q156" i="3"/>
  <c r="R156" i="3"/>
  <c r="Q157" i="3"/>
  <c r="R157" i="3"/>
  <c r="Q158" i="3"/>
  <c r="R158" i="3"/>
  <c r="Q159" i="3"/>
  <c r="R159" i="3"/>
  <c r="Q160" i="3"/>
  <c r="R160" i="3"/>
  <c r="Q161" i="3"/>
  <c r="R161" i="3"/>
  <c r="Q166" i="3"/>
  <c r="R166" i="3"/>
  <c r="Q163" i="3"/>
  <c r="R163" i="3"/>
  <c r="Q164" i="3"/>
  <c r="R164" i="3"/>
  <c r="R150" i="3"/>
  <c r="Q150" i="3"/>
  <c r="Q130" i="3"/>
  <c r="R130" i="3"/>
  <c r="R145" i="3"/>
  <c r="E18" i="13"/>
  <c r="Q131" i="3"/>
  <c r="R131" i="3"/>
  <c r="Q132" i="3"/>
  <c r="R132" i="3"/>
  <c r="Q133" i="3"/>
  <c r="R133" i="3"/>
  <c r="Q134" i="3"/>
  <c r="R134" i="3"/>
  <c r="Q135" i="3"/>
  <c r="R135" i="3"/>
  <c r="Q136" i="3"/>
  <c r="R136" i="3"/>
  <c r="Q137" i="3"/>
  <c r="R137" i="3"/>
  <c r="Q138" i="3"/>
  <c r="R138" i="3"/>
  <c r="Q139" i="3"/>
  <c r="R139" i="3"/>
  <c r="Q141" i="3"/>
  <c r="R141" i="3"/>
  <c r="Q143" i="3"/>
  <c r="R143" i="3"/>
  <c r="Q144" i="3"/>
  <c r="R144" i="3"/>
  <c r="R129" i="3"/>
  <c r="Q129" i="3"/>
  <c r="Q93" i="3"/>
  <c r="R93" i="3"/>
  <c r="Q94" i="3"/>
  <c r="R94" i="3"/>
  <c r="Q95" i="3"/>
  <c r="R95" i="3"/>
  <c r="Q96" i="3"/>
  <c r="R96" i="3"/>
  <c r="Q97" i="3"/>
  <c r="R97" i="3"/>
  <c r="Q98" i="3"/>
  <c r="R98" i="3"/>
  <c r="Q99" i="3"/>
  <c r="R99" i="3"/>
  <c r="Q101" i="3"/>
  <c r="R101" i="3"/>
  <c r="Q102" i="3"/>
  <c r="R102" i="3"/>
  <c r="Q103" i="3"/>
  <c r="R103" i="3"/>
  <c r="Q104" i="3"/>
  <c r="R104" i="3"/>
  <c r="Q106" i="3"/>
  <c r="R106" i="3"/>
  <c r="Q107" i="3"/>
  <c r="R107" i="3"/>
  <c r="Q108" i="3"/>
  <c r="R108" i="3"/>
  <c r="Q109" i="3"/>
  <c r="R109" i="3"/>
  <c r="Q111" i="3"/>
  <c r="R111" i="3"/>
  <c r="Q112" i="3"/>
  <c r="R112" i="3"/>
  <c r="Q114" i="3"/>
  <c r="R114" i="3"/>
  <c r="Q115" i="3"/>
  <c r="R115" i="3"/>
  <c r="Q120" i="3"/>
  <c r="R120" i="3"/>
  <c r="Q123" i="3"/>
  <c r="R123" i="3"/>
  <c r="R92" i="3"/>
  <c r="R124" i="3"/>
  <c r="E17" i="13"/>
  <c r="Q92" i="3"/>
  <c r="Q80" i="3"/>
  <c r="R80" i="3"/>
  <c r="Q81" i="3"/>
  <c r="R81" i="3"/>
  <c r="Q82" i="3"/>
  <c r="R82" i="3"/>
  <c r="Q83" i="3"/>
  <c r="Q87" i="3"/>
  <c r="D16" i="13"/>
  <c r="R83" i="3"/>
  <c r="Q84" i="3"/>
  <c r="R84" i="3"/>
  <c r="Q86" i="3"/>
  <c r="R86" i="3"/>
  <c r="R66" i="3"/>
  <c r="Q66" i="3"/>
  <c r="Q47" i="3"/>
  <c r="R47" i="3"/>
  <c r="Q48" i="3"/>
  <c r="R48" i="3"/>
  <c r="Q49" i="3"/>
  <c r="R49" i="3"/>
  <c r="Q50" i="3"/>
  <c r="Q61" i="3"/>
  <c r="D15" i="13"/>
  <c r="R50" i="3"/>
  <c r="Q51" i="3"/>
  <c r="R51" i="3"/>
  <c r="Q52" i="3"/>
  <c r="R52" i="3"/>
  <c r="Q53" i="3"/>
  <c r="R53" i="3"/>
  <c r="Q54" i="3"/>
  <c r="R54" i="3"/>
  <c r="Q55" i="3"/>
  <c r="R55" i="3"/>
  <c r="Q56" i="3"/>
  <c r="R56" i="3"/>
  <c r="Q60" i="3"/>
  <c r="R60" i="3"/>
  <c r="R46" i="3"/>
  <c r="R61" i="3"/>
  <c r="E15" i="13"/>
  <c r="Q46" i="3"/>
  <c r="Q32" i="3"/>
  <c r="R32" i="3"/>
  <c r="Q33" i="3"/>
  <c r="R33" i="3"/>
  <c r="Q34" i="3"/>
  <c r="R34" i="3"/>
  <c r="Q35" i="3"/>
  <c r="Q41" i="3"/>
  <c r="D14" i="13"/>
  <c r="R35" i="3"/>
  <c r="Q40" i="3"/>
  <c r="R40" i="3"/>
  <c r="R31" i="3"/>
  <c r="Q31" i="3"/>
  <c r="R25" i="3"/>
  <c r="Q25" i="3"/>
  <c r="R85" i="3"/>
  <c r="Q85" i="3"/>
  <c r="R20" i="3"/>
  <c r="Q20" i="3"/>
  <c r="R19" i="3"/>
  <c r="Q19" i="3"/>
  <c r="R18" i="3"/>
  <c r="Q18" i="3"/>
  <c r="R17" i="3"/>
  <c r="Q17" i="3"/>
  <c r="R16" i="3"/>
  <c r="Q16" i="3"/>
  <c r="R15" i="3"/>
  <c r="Q15" i="3"/>
  <c r="R14" i="3"/>
  <c r="R13" i="3"/>
  <c r="R12" i="3"/>
  <c r="R11" i="3"/>
  <c r="S80" i="11"/>
  <c r="S81" i="11"/>
  <c r="S82" i="11"/>
  <c r="S83" i="11"/>
  <c r="S100" i="11"/>
  <c r="F38" i="13"/>
  <c r="S84" i="11"/>
  <c r="S85" i="11"/>
  <c r="S86" i="11"/>
  <c r="S87" i="11"/>
  <c r="S88" i="11"/>
  <c r="S89" i="11"/>
  <c r="S90" i="11"/>
  <c r="S91" i="11"/>
  <c r="S92" i="11"/>
  <c r="S93" i="11"/>
  <c r="S94" i="11"/>
  <c r="S95" i="11"/>
  <c r="S98" i="11"/>
  <c r="S99" i="11"/>
  <c r="S79" i="11"/>
  <c r="S65" i="11"/>
  <c r="S74" i="11"/>
  <c r="F37" i="13"/>
  <c r="S66" i="11"/>
  <c r="S67" i="11"/>
  <c r="S69" i="11"/>
  <c r="S70" i="11"/>
  <c r="S72" i="11"/>
  <c r="N73" i="11"/>
  <c r="N74" i="11"/>
  <c r="S64" i="11"/>
  <c r="I39" i="11"/>
  <c r="I38" i="11"/>
  <c r="N38" i="11"/>
  <c r="S38" i="11"/>
  <c r="I34" i="11"/>
  <c r="O34" i="11"/>
  <c r="S24" i="11"/>
  <c r="S27" i="11"/>
  <c r="S28" i="11"/>
  <c r="S23" i="11"/>
  <c r="S22" i="11"/>
  <c r="S21" i="11"/>
  <c r="S20" i="11"/>
  <c r="S11" i="11"/>
  <c r="S12" i="11"/>
  <c r="S14" i="11"/>
  <c r="S10" i="11"/>
  <c r="I25" i="3"/>
  <c r="O25" i="3"/>
  <c r="N25" i="3"/>
  <c r="I40" i="3"/>
  <c r="N40" i="3"/>
  <c r="I60" i="3"/>
  <c r="N60" i="3"/>
  <c r="I86" i="3"/>
  <c r="N86" i="3"/>
  <c r="I123" i="3"/>
  <c r="N123" i="3"/>
  <c r="I144" i="3"/>
  <c r="I164" i="3"/>
  <c r="S113" i="11"/>
  <c r="S112" i="11"/>
  <c r="F42" i="13"/>
  <c r="I103" i="3"/>
  <c r="N100" i="11"/>
  <c r="G38" i="13"/>
  <c r="N15" i="11"/>
  <c r="G31" i="13"/>
  <c r="N29" i="11"/>
  <c r="G32" i="13"/>
  <c r="N111" i="10"/>
  <c r="N112" i="10"/>
  <c r="N113" i="10"/>
  <c r="N114" i="10"/>
  <c r="N115" i="10"/>
  <c r="N133" i="10" s="1"/>
  <c r="G22" i="13" s="1"/>
  <c r="N116" i="10"/>
  <c r="N117" i="10"/>
  <c r="N118" i="10"/>
  <c r="N119" i="10"/>
  <c r="N120" i="10"/>
  <c r="N121" i="10"/>
  <c r="N122" i="10"/>
  <c r="N123" i="10"/>
  <c r="N124" i="10"/>
  <c r="N125" i="10"/>
  <c r="N126" i="10"/>
  <c r="N127" i="10"/>
  <c r="N128" i="10"/>
  <c r="N129" i="10"/>
  <c r="N130" i="10"/>
  <c r="N131" i="10"/>
  <c r="N132" i="10"/>
  <c r="I163" i="3"/>
  <c r="O163" i="3"/>
  <c r="N163" i="3"/>
  <c r="I150" i="3"/>
  <c r="N150" i="3"/>
  <c r="I151" i="3"/>
  <c r="N151" i="3"/>
  <c r="I152" i="3"/>
  <c r="N152" i="3"/>
  <c r="I153" i="3"/>
  <c r="I154" i="3"/>
  <c r="N154" i="3"/>
  <c r="I155" i="3"/>
  <c r="I156" i="3"/>
  <c r="N156" i="3"/>
  <c r="I157" i="3"/>
  <c r="I158" i="3"/>
  <c r="N158" i="3"/>
  <c r="I159" i="3"/>
  <c r="I160" i="3"/>
  <c r="O160" i="3"/>
  <c r="I161" i="3"/>
  <c r="O161" i="3"/>
  <c r="N161" i="3"/>
  <c r="I166" i="3"/>
  <c r="I172" i="3"/>
  <c r="O172" i="3"/>
  <c r="N172" i="3"/>
  <c r="I174" i="3"/>
  <c r="I175" i="3"/>
  <c r="I176" i="3"/>
  <c r="N176" i="3"/>
  <c r="I177" i="3"/>
  <c r="O177" i="3"/>
  <c r="I178" i="3"/>
  <c r="N178" i="3"/>
  <c r="I179" i="3"/>
  <c r="I180" i="3"/>
  <c r="N180" i="3"/>
  <c r="I181" i="3"/>
  <c r="N181" i="3"/>
  <c r="I182" i="3"/>
  <c r="I183" i="3"/>
  <c r="O183" i="3"/>
  <c r="I184" i="3"/>
  <c r="N184" i="3"/>
  <c r="I185" i="3"/>
  <c r="I187" i="3"/>
  <c r="O187" i="3"/>
  <c r="N187" i="3"/>
  <c r="I193" i="3"/>
  <c r="O193" i="3"/>
  <c r="I194" i="3"/>
  <c r="O194" i="3"/>
  <c r="I195" i="3"/>
  <c r="O195" i="3"/>
  <c r="N195" i="3"/>
  <c r="I196" i="3"/>
  <c r="I197" i="3"/>
  <c r="I198" i="3"/>
  <c r="I199" i="3"/>
  <c r="O199" i="3"/>
  <c r="I200" i="3"/>
  <c r="O200" i="3"/>
  <c r="N200" i="3"/>
  <c r="I201" i="3"/>
  <c r="O201" i="3"/>
  <c r="I202" i="3"/>
  <c r="O202" i="3"/>
  <c r="I203" i="3"/>
  <c r="N203" i="3"/>
  <c r="I204" i="3"/>
  <c r="N204" i="3"/>
  <c r="I205" i="3"/>
  <c r="N205" i="3"/>
  <c r="I206" i="3"/>
  <c r="N206" i="3"/>
  <c r="I207" i="3"/>
  <c r="I208" i="3"/>
  <c r="N208" i="3"/>
  <c r="I209" i="3"/>
  <c r="I210" i="3"/>
  <c r="I211" i="3"/>
  <c r="O211" i="3"/>
  <c r="I212" i="3"/>
  <c r="N212" i="3"/>
  <c r="I213" i="3"/>
  <c r="I215" i="3"/>
  <c r="N215" i="3"/>
  <c r="N236" i="3"/>
  <c r="N237" i="3"/>
  <c r="N238" i="3"/>
  <c r="N239" i="3"/>
  <c r="N240" i="3"/>
  <c r="N241" i="3"/>
  <c r="N243" i="3"/>
  <c r="N244" i="3"/>
  <c r="N245" i="3"/>
  <c r="N246" i="3"/>
  <c r="N247" i="3"/>
  <c r="N248" i="3"/>
  <c r="N249" i="3"/>
  <c r="N251" i="3"/>
  <c r="N252" i="3"/>
  <c r="N253" i="3"/>
  <c r="N255" i="3"/>
  <c r="N256" i="3"/>
  <c r="N258" i="3"/>
  <c r="N259" i="3"/>
  <c r="N261" i="3"/>
  <c r="N66" i="10"/>
  <c r="N74" i="10"/>
  <c r="N100" i="10"/>
  <c r="I11" i="3"/>
  <c r="N11" i="3"/>
  <c r="I12" i="3"/>
  <c r="N12" i="3"/>
  <c r="I13" i="3"/>
  <c r="I14" i="3"/>
  <c r="N14" i="3"/>
  <c r="I15" i="3"/>
  <c r="O15" i="3"/>
  <c r="I16" i="3"/>
  <c r="O16" i="3"/>
  <c r="I17" i="3"/>
  <c r="O17" i="3"/>
  <c r="N17" i="3"/>
  <c r="I18" i="3"/>
  <c r="I19" i="3"/>
  <c r="N19" i="3"/>
  <c r="I20" i="3"/>
  <c r="O20" i="3"/>
  <c r="I85" i="3"/>
  <c r="O85" i="3"/>
  <c r="N85" i="3"/>
  <c r="I31" i="3"/>
  <c r="N31" i="3"/>
  <c r="I32" i="3"/>
  <c r="N32" i="3"/>
  <c r="I33" i="3"/>
  <c r="N33" i="3"/>
  <c r="I34" i="3"/>
  <c r="N34" i="3"/>
  <c r="I35" i="3"/>
  <c r="N35" i="3"/>
  <c r="I46" i="3"/>
  <c r="N46" i="3"/>
  <c r="I47" i="3"/>
  <c r="N47" i="3"/>
  <c r="I48" i="3"/>
  <c r="O48" i="3"/>
  <c r="I49" i="3"/>
  <c r="N49" i="3"/>
  <c r="I50" i="3"/>
  <c r="N50" i="3"/>
  <c r="I51" i="3"/>
  <c r="N51" i="3"/>
  <c r="I52" i="3"/>
  <c r="N52" i="3"/>
  <c r="I53" i="3"/>
  <c r="N53" i="3"/>
  <c r="I54" i="3"/>
  <c r="N54" i="3"/>
  <c r="I55" i="3"/>
  <c r="N55" i="3"/>
  <c r="I56" i="3"/>
  <c r="N56" i="3"/>
  <c r="D31" i="13"/>
  <c r="D32" i="13"/>
  <c r="D33" i="13"/>
  <c r="E31" i="13"/>
  <c r="E32" i="13"/>
  <c r="E33" i="13"/>
  <c r="N222" i="3"/>
  <c r="N223" i="3"/>
  <c r="N224" i="3"/>
  <c r="N225" i="3"/>
  <c r="N226" i="3"/>
  <c r="N227" i="3"/>
  <c r="N228" i="3"/>
  <c r="N229" i="3"/>
  <c r="N230" i="3"/>
  <c r="O227" i="3"/>
  <c r="O224" i="3"/>
  <c r="O221" i="3"/>
  <c r="N221" i="3"/>
  <c r="O230" i="3"/>
  <c r="I129" i="3"/>
  <c r="I130" i="3"/>
  <c r="I131" i="3"/>
  <c r="N131" i="3"/>
  <c r="I132" i="3"/>
  <c r="O132" i="3"/>
  <c r="N132" i="3"/>
  <c r="I133" i="3"/>
  <c r="N133" i="3"/>
  <c r="I134" i="3"/>
  <c r="N134" i="3"/>
  <c r="I135" i="3"/>
  <c r="N135" i="3"/>
  <c r="I136" i="3"/>
  <c r="I137" i="3"/>
  <c r="N137" i="3"/>
  <c r="I138" i="3"/>
  <c r="I139" i="3"/>
  <c r="I141" i="3"/>
  <c r="O141" i="3"/>
  <c r="I143" i="3"/>
  <c r="N143" i="3"/>
  <c r="I84" i="3"/>
  <c r="I93" i="3"/>
  <c r="I94" i="3"/>
  <c r="N94" i="3"/>
  <c r="I95" i="3"/>
  <c r="O95" i="3"/>
  <c r="N95" i="3"/>
  <c r="I96" i="3"/>
  <c r="N96" i="3"/>
  <c r="I97" i="3"/>
  <c r="N97" i="3"/>
  <c r="I98" i="3"/>
  <c r="N98" i="3"/>
  <c r="I99" i="3"/>
  <c r="N99" i="3"/>
  <c r="I101" i="3"/>
  <c r="I102" i="3"/>
  <c r="N102" i="3"/>
  <c r="I104" i="3"/>
  <c r="O104" i="3"/>
  <c r="I106" i="3"/>
  <c r="N106" i="3"/>
  <c r="I107" i="3"/>
  <c r="O107" i="3"/>
  <c r="N107" i="3"/>
  <c r="I108" i="3"/>
  <c r="I109" i="3"/>
  <c r="N109" i="3"/>
  <c r="I111" i="3"/>
  <c r="N111" i="3"/>
  <c r="O111" i="3"/>
  <c r="I112" i="3"/>
  <c r="N112" i="3"/>
  <c r="I114" i="3"/>
  <c r="I115" i="3"/>
  <c r="I120" i="3"/>
  <c r="N120" i="3"/>
  <c r="I66" i="3"/>
  <c r="N66" i="3"/>
  <c r="I80" i="3"/>
  <c r="I81" i="3"/>
  <c r="N81" i="3"/>
  <c r="I82" i="3"/>
  <c r="N82" i="3"/>
  <c r="I83" i="3"/>
  <c r="O113" i="10"/>
  <c r="O114" i="10"/>
  <c r="O115" i="10"/>
  <c r="O116" i="10"/>
  <c r="O117" i="10"/>
  <c r="O118" i="10"/>
  <c r="O119" i="10"/>
  <c r="O120" i="10"/>
  <c r="O121" i="10"/>
  <c r="C31" i="13"/>
  <c r="C37" i="13"/>
  <c r="C38" i="13"/>
  <c r="F43" i="13"/>
  <c r="N108" i="11"/>
  <c r="G41" i="13"/>
  <c r="D37" i="13"/>
  <c r="D38" i="13"/>
  <c r="E37" i="13"/>
  <c r="E38" i="13"/>
  <c r="O253" i="3"/>
  <c r="O73" i="11"/>
  <c r="O259" i="3"/>
  <c r="O258" i="3"/>
  <c r="O256" i="3"/>
  <c r="O255" i="3"/>
  <c r="O130" i="10"/>
  <c r="O129" i="10"/>
  <c r="O131" i="10"/>
  <c r="O128" i="10"/>
  <c r="O127" i="10"/>
  <c r="O261" i="3"/>
  <c r="O252" i="3"/>
  <c r="O251" i="3"/>
  <c r="O249" i="3"/>
  <c r="O248" i="3"/>
  <c r="O247" i="3"/>
  <c r="O246" i="3"/>
  <c r="O245" i="3"/>
  <c r="O244" i="3"/>
  <c r="O243" i="3"/>
  <c r="O241" i="3"/>
  <c r="O240" i="3"/>
  <c r="O238" i="3"/>
  <c r="O237" i="3"/>
  <c r="O236" i="3"/>
  <c r="O239" i="3"/>
  <c r="O150" i="3"/>
  <c r="O126" i="10"/>
  <c r="O100" i="10"/>
  <c r="O72" i="10"/>
  <c r="O123" i="10"/>
  <c r="O111" i="10"/>
  <c r="O112" i="10"/>
  <c r="O122" i="10"/>
  <c r="O124" i="10"/>
  <c r="O125" i="10"/>
  <c r="O132" i="10"/>
  <c r="O37" i="11"/>
  <c r="O38" i="11"/>
  <c r="O178" i="3"/>
  <c r="O176" i="3"/>
  <c r="O156" i="3"/>
  <c r="O184" i="3"/>
  <c r="O99" i="3"/>
  <c r="O205" i="3"/>
  <c r="O51" i="3"/>
  <c r="O47" i="3"/>
  <c r="O109" i="3"/>
  <c r="O33" i="3"/>
  <c r="O112" i="3"/>
  <c r="N71" i="10"/>
  <c r="O46" i="10"/>
  <c r="O21" i="10"/>
  <c r="O53" i="10"/>
  <c r="N116" i="3"/>
  <c r="O119" i="3"/>
  <c r="O106" i="3"/>
  <c r="O134" i="3"/>
  <c r="O66" i="3"/>
  <c r="O180" i="3"/>
  <c r="O158" i="3"/>
  <c r="O71" i="3"/>
  <c r="O74" i="3"/>
  <c r="O67" i="3"/>
  <c r="O69" i="3"/>
  <c r="O72" i="3"/>
  <c r="O75" i="3"/>
  <c r="O79" i="3"/>
  <c r="O208" i="3"/>
  <c r="O204" i="3"/>
  <c r="O154" i="3"/>
  <c r="O215" i="3"/>
  <c r="O203" i="3"/>
  <c r="O152" i="3"/>
  <c r="O212" i="3"/>
  <c r="O13" i="10"/>
  <c r="O86" i="3"/>
  <c r="O60" i="3"/>
  <c r="O46" i="3"/>
  <c r="N15" i="3"/>
  <c r="N108" i="3"/>
  <c r="O108" i="3"/>
  <c r="O97" i="3"/>
  <c r="O137" i="3"/>
  <c r="O75" i="10"/>
  <c r="N23" i="10"/>
  <c r="O24" i="10"/>
  <c r="N129" i="3"/>
  <c r="O129" i="3"/>
  <c r="N139" i="3"/>
  <c r="O139" i="3"/>
  <c r="O133" i="3"/>
  <c r="O54" i="3"/>
  <c r="O51" i="10"/>
  <c r="N65" i="10"/>
  <c r="O31" i="3"/>
  <c r="N94" i="10"/>
  <c r="O35" i="3"/>
  <c r="N207" i="3"/>
  <c r="O207" i="3"/>
  <c r="O151" i="3"/>
  <c r="O153" i="3"/>
  <c r="N153" i="3"/>
  <c r="N16" i="3"/>
  <c r="O92" i="3"/>
  <c r="O120" i="3"/>
  <c r="O98" i="3"/>
  <c r="S73" i="11"/>
  <c r="G37" i="13"/>
  <c r="N85" i="10"/>
  <c r="O85" i="10"/>
  <c r="N37" i="10"/>
  <c r="O37" i="10"/>
  <c r="N47" i="10"/>
  <c r="O47" i="10"/>
  <c r="N73" i="3"/>
  <c r="N54" i="10"/>
  <c r="O54" i="10"/>
  <c r="N99" i="10"/>
  <c r="N141" i="3"/>
  <c r="N20" i="3"/>
  <c r="N211" i="3"/>
  <c r="N201" i="3"/>
  <c r="N199" i="3"/>
  <c r="N193" i="3"/>
  <c r="O93" i="10"/>
  <c r="N22" i="10"/>
  <c r="N12" i="10"/>
  <c r="U145" i="3"/>
  <c r="I18" i="13"/>
  <c r="O213" i="3"/>
  <c r="N213" i="3"/>
  <c r="O96" i="10"/>
  <c r="O135" i="3"/>
  <c r="N115" i="3"/>
  <c r="O115" i="3"/>
  <c r="O159" i="3"/>
  <c r="N159" i="3"/>
  <c r="R167" i="3"/>
  <c r="E19" i="13"/>
  <c r="N15" i="10"/>
  <c r="O58" i="10"/>
  <c r="N58" i="10"/>
  <c r="U59" i="11"/>
  <c r="I34" i="13"/>
  <c r="O10" i="3"/>
  <c r="O131" i="3"/>
  <c r="O11" i="3"/>
  <c r="O40" i="3"/>
  <c r="O18" i="3"/>
  <c r="N18" i="3"/>
  <c r="N262" i="3"/>
  <c r="G26" i="13"/>
  <c r="N183" i="3"/>
  <c r="P26" i="3"/>
  <c r="C13" i="13"/>
  <c r="P262" i="3"/>
  <c r="C26" i="13"/>
  <c r="U29" i="11"/>
  <c r="I32" i="13"/>
  <c r="N83" i="3"/>
  <c r="O83" i="3"/>
  <c r="N157" i="3"/>
  <c r="O157" i="3"/>
  <c r="N64" i="10"/>
  <c r="O64" i="10"/>
  <c r="N28" i="10"/>
  <c r="O28" i="10"/>
  <c r="N198" i="3"/>
  <c r="O198" i="3"/>
  <c r="N89" i="10"/>
  <c r="O89" i="10"/>
  <c r="N101" i="10"/>
  <c r="O181" i="3"/>
  <c r="O206" i="3"/>
  <c r="O68" i="3"/>
  <c r="O81" i="3"/>
  <c r="N202" i="3"/>
  <c r="O185" i="3"/>
  <c r="N185" i="3"/>
  <c r="R262" i="3"/>
  <c r="E26" i="13"/>
  <c r="O79" i="10"/>
  <c r="N73" i="10"/>
  <c r="O70" i="10"/>
  <c r="I14" i="13"/>
  <c r="N38" i="3"/>
  <c r="N179" i="3"/>
  <c r="O179" i="3"/>
  <c r="N166" i="3"/>
  <c r="O166" i="3"/>
  <c r="N121" i="3"/>
  <c r="O121" i="3"/>
  <c r="U74" i="11"/>
  <c r="I37" i="13"/>
  <c r="N61" i="3"/>
  <c r="G15" i="13"/>
  <c r="O101" i="3"/>
  <c r="N101" i="3"/>
  <c r="N177" i="3"/>
  <c r="O103" i="3"/>
  <c r="N103" i="3"/>
  <c r="S15" i="11"/>
  <c r="F31" i="13"/>
  <c r="Q41" i="10"/>
  <c r="D9" i="13" s="1"/>
  <c r="N78" i="3"/>
  <c r="O78" i="3"/>
  <c r="U87" i="3"/>
  <c r="I16" i="13"/>
  <c r="U167" i="3"/>
  <c r="I19" i="13"/>
  <c r="U231" i="3"/>
  <c r="I25" i="13"/>
  <c r="N231" i="3"/>
  <c r="G25" i="13"/>
  <c r="N182" i="3"/>
  <c r="O182" i="3"/>
  <c r="R216" i="3"/>
  <c r="E24" i="13"/>
  <c r="N56" i="10"/>
  <c r="P41" i="3"/>
  <c r="C14" i="13"/>
  <c r="O76" i="3"/>
  <c r="N76" i="3"/>
  <c r="O117" i="3"/>
  <c r="N117" i="3"/>
  <c r="U61" i="3"/>
  <c r="I15" i="13"/>
  <c r="U262" i="3"/>
  <c r="I26" i="13"/>
  <c r="N39" i="11"/>
  <c r="S39" i="11"/>
  <c r="O39" i="11"/>
  <c r="O123" i="3"/>
  <c r="N138" i="3"/>
  <c r="O138" i="3"/>
  <c r="R41" i="3"/>
  <c r="E14" i="13"/>
  <c r="Q188" i="3"/>
  <c r="D23" i="13"/>
  <c r="P124" i="3"/>
  <c r="C17" i="13"/>
  <c r="U188" i="3"/>
  <c r="I23" i="13"/>
  <c r="N209" i="3"/>
  <c r="O209" i="3"/>
  <c r="R188" i="3"/>
  <c r="E23" i="13"/>
  <c r="Q26" i="3"/>
  <c r="D13" i="13"/>
  <c r="O30" i="10"/>
  <c r="N114" i="3"/>
  <c r="O114" i="3"/>
  <c r="N93" i="3"/>
  <c r="O93" i="3"/>
  <c r="N48" i="3"/>
  <c r="N34" i="11"/>
  <c r="N69" i="10"/>
  <c r="O69" i="10"/>
  <c r="N48" i="10"/>
  <c r="P216" i="3"/>
  <c r="C24" i="13"/>
  <c r="N142" i="3"/>
  <c r="O142" i="3"/>
  <c r="O84" i="3"/>
  <c r="N84" i="3"/>
  <c r="N136" i="3"/>
  <c r="O136" i="3"/>
  <c r="N13" i="3"/>
  <c r="O13" i="3"/>
  <c r="N197" i="3"/>
  <c r="O197" i="3"/>
  <c r="N175" i="3"/>
  <c r="O175" i="3"/>
  <c r="O164" i="3"/>
  <c r="N164" i="3"/>
  <c r="S29" i="11"/>
  <c r="F32" i="13"/>
  <c r="Q167" i="3"/>
  <c r="D19" i="13"/>
  <c r="Q262" i="3"/>
  <c r="D26" i="13"/>
  <c r="O26" i="10"/>
  <c r="N26" i="10"/>
  <c r="P87" i="3"/>
  <c r="C16" i="13"/>
  <c r="U40" i="11"/>
  <c r="I33" i="13"/>
  <c r="N103" i="10"/>
  <c r="O103" i="10"/>
  <c r="N34" i="10"/>
  <c r="O102" i="3"/>
  <c r="N80" i="3"/>
  <c r="O80" i="3"/>
  <c r="N196" i="3"/>
  <c r="O196" i="3"/>
  <c r="N174" i="3"/>
  <c r="N188" i="3"/>
  <c r="G23" i="13"/>
  <c r="O174" i="3"/>
  <c r="N160" i="3"/>
  <c r="N155" i="3"/>
  <c r="N167" i="3"/>
  <c r="G19" i="13"/>
  <c r="O155" i="3"/>
  <c r="N144" i="3"/>
  <c r="O144" i="3"/>
  <c r="N95" i="10"/>
  <c r="O95" i="10"/>
  <c r="N26" i="3"/>
  <c r="G13" i="13"/>
  <c r="N70" i="3"/>
  <c r="N87" i="3"/>
  <c r="G16" i="13"/>
  <c r="O130" i="3"/>
  <c r="N130" i="3"/>
  <c r="N210" i="3"/>
  <c r="O210" i="3"/>
  <c r="Q124" i="3"/>
  <c r="D17" i="13"/>
  <c r="Q145" i="3"/>
  <c r="D18" i="13"/>
  <c r="Q133" i="10"/>
  <c r="D22" i="13" s="1"/>
  <c r="N35" i="10"/>
  <c r="O35" i="10"/>
  <c r="U108" i="11"/>
  <c r="I41" i="13"/>
  <c r="O57" i="10"/>
  <c r="N52" i="10"/>
  <c r="N104" i="3"/>
  <c r="N194" i="3"/>
  <c r="O27" i="10"/>
  <c r="N36" i="10"/>
  <c r="N37" i="3"/>
  <c r="N41" i="3"/>
  <c r="G14" i="13"/>
  <c r="N40" i="11"/>
  <c r="G33" i="13"/>
  <c r="S34" i="11"/>
  <c r="S40" i="11"/>
  <c r="F33" i="13"/>
  <c r="N216" i="3"/>
  <c r="G24" i="13"/>
  <c r="N145" i="3"/>
  <c r="G18" i="13"/>
  <c r="N124" i="3"/>
  <c r="G17" i="13"/>
  <c r="G39" i="13" l="1"/>
  <c r="C39" i="13"/>
  <c r="R41" i="10"/>
  <c r="E9" i="13" s="1"/>
  <c r="Q59" i="10"/>
  <c r="D10" i="13" s="1"/>
  <c r="D20" i="13" s="1"/>
  <c r="P80" i="10"/>
  <c r="C11" i="13" s="1"/>
  <c r="C20" i="13" s="1"/>
  <c r="U59" i="10"/>
  <c r="I10" i="13" s="1"/>
  <c r="R59" i="10"/>
  <c r="E10" i="13" s="1"/>
  <c r="P133" i="10"/>
  <c r="C22" i="13" s="1"/>
  <c r="O14" i="10"/>
  <c r="U80" i="10"/>
  <c r="I11" i="13" s="1"/>
  <c r="I20" i="13" s="1"/>
  <c r="I29" i="13" s="1"/>
  <c r="O10" i="10"/>
  <c r="P106" i="10"/>
  <c r="C12" i="13" s="1"/>
  <c r="O31" i="10"/>
  <c r="N98" i="10"/>
  <c r="O55" i="10"/>
  <c r="O78" i="10"/>
  <c r="P16" i="10"/>
  <c r="C8" i="13" s="1"/>
  <c r="P41" i="10"/>
  <c r="C9" i="13" s="1"/>
  <c r="P59" i="10"/>
  <c r="C10" i="13" s="1"/>
  <c r="O32" i="10"/>
  <c r="R106" i="10"/>
  <c r="E12" i="13" s="1"/>
  <c r="O68" i="10"/>
  <c r="R133" i="10"/>
  <c r="E22" i="13" s="1"/>
  <c r="U106" i="10"/>
  <c r="I12" i="13" s="1"/>
  <c r="R80" i="10"/>
  <c r="E11" i="13" s="1"/>
  <c r="U133" i="10"/>
  <c r="I22" i="13" s="1"/>
  <c r="O91" i="10"/>
  <c r="N105" i="10"/>
  <c r="R16" i="10"/>
  <c r="E8" i="13" s="1"/>
  <c r="E20" i="13" s="1"/>
  <c r="U41" i="10"/>
  <c r="I9" i="13" s="1"/>
  <c r="O87" i="10"/>
  <c r="N67" i="10"/>
  <c r="N80" i="10" s="1"/>
  <c r="G11" i="13" s="1"/>
  <c r="N97" i="10"/>
  <c r="O88" i="10"/>
  <c r="N38" i="10"/>
  <c r="N33" i="10"/>
  <c r="N29" i="10"/>
  <c r="N49" i="10"/>
  <c r="N59" i="10" s="1"/>
  <c r="G10" i="13" s="1"/>
  <c r="O50" i="10"/>
  <c r="N92" i="10"/>
  <c r="N11" i="10"/>
  <c r="N16" i="10" s="1"/>
  <c r="G8" i="13" s="1"/>
  <c r="N25" i="10"/>
  <c r="I27" i="13"/>
  <c r="D35" i="13"/>
  <c r="F20" i="13"/>
  <c r="I35" i="13"/>
  <c r="D27" i="13"/>
  <c r="F35" i="13"/>
  <c r="F27" i="13"/>
  <c r="G27" i="13"/>
  <c r="C27" i="13"/>
  <c r="E39" i="13"/>
  <c r="E35" i="13"/>
  <c r="G35" i="13"/>
  <c r="I39" i="13"/>
  <c r="F39" i="13"/>
  <c r="E27" i="13"/>
  <c r="D39" i="13"/>
  <c r="C35" i="13"/>
  <c r="F45" i="13" l="1"/>
  <c r="N41" i="10"/>
  <c r="G9" i="13" s="1"/>
  <c r="G20" i="13" s="1"/>
  <c r="G45" i="13" s="1"/>
  <c r="N106" i="10"/>
  <c r="G12" i="13" s="1"/>
  <c r="C45" i="13"/>
  <c r="F29" i="13"/>
  <c r="D45" i="13"/>
  <c r="I45" i="13"/>
  <c r="E45" i="13"/>
  <c r="E29" i="13"/>
  <c r="D29" i="13"/>
  <c r="C29" i="13"/>
  <c r="A47" i="13" l="1"/>
  <c r="G29" i="13"/>
</calcChain>
</file>

<file path=xl/sharedStrings.xml><?xml version="1.0" encoding="utf-8"?>
<sst xmlns="http://schemas.openxmlformats.org/spreadsheetml/2006/main" count="1268" uniqueCount="677">
  <si>
    <t>INTRODUCTION AND INSTRUCTIONS FOR USE</t>
  </si>
  <si>
    <t>In order to better capture the changing landscape of digital media production, the template has been updated. Details of costs have been expanded and are now spread over three all inclusive tabs as outlined below. This budget template also includes NEW and revised account codes.</t>
  </si>
  <si>
    <t>The cost allocation by component is for budget assessment purposes only.</t>
  </si>
  <si>
    <r>
      <t xml:space="preserve">This workbook includes following worksheets: </t>
    </r>
    <r>
      <rPr>
        <sz val="10"/>
        <rFont val="Arial"/>
        <family val="2"/>
      </rPr>
      <t xml:space="preserve"> </t>
    </r>
  </si>
  <si>
    <t xml:space="preserve">TAB  </t>
  </si>
  <si>
    <t xml:space="preserve">  Description</t>
  </si>
  <si>
    <t xml:space="preserve">Info  </t>
  </si>
  <si>
    <t xml:space="preserve">  Introduction and instructions for use</t>
  </si>
  <si>
    <t xml:space="preserve">Cover  </t>
  </si>
  <si>
    <t xml:space="preserve">  Detail of the production schedule and key personnel</t>
  </si>
  <si>
    <t xml:space="preserve">Summary Page  </t>
  </si>
  <si>
    <r>
      <t xml:space="preserve">  Summary of all accounts </t>
    </r>
    <r>
      <rPr>
        <sz val="10"/>
        <rFont val="Arial"/>
        <family val="2"/>
      </rPr>
      <t>(will automatically fill in data as detail is entered)</t>
    </r>
  </si>
  <si>
    <t xml:space="preserve">Detail - IDM  </t>
  </si>
  <si>
    <t xml:space="preserve">  Budget detail for Interactive Digital Media costs</t>
  </si>
  <si>
    <t xml:space="preserve">Detail - VID  </t>
  </si>
  <si>
    <r>
      <t xml:space="preserve">  Budget detail for Video/Animation costs </t>
    </r>
    <r>
      <rPr>
        <sz val="10"/>
        <rFont val="Arial"/>
        <family val="2"/>
      </rPr>
      <t>(including green screen production for DM elements)</t>
    </r>
  </si>
  <si>
    <t xml:space="preserve">Detail - GEN  </t>
  </si>
  <si>
    <r>
      <t xml:space="preserve">  Budget detail for General Administration costs </t>
    </r>
    <r>
      <rPr>
        <sz val="10"/>
        <rFont val="Arial"/>
        <family val="2"/>
      </rPr>
      <t>(Producer Fees, Corporate Overhead, Promotion, Distribution etc.)</t>
    </r>
  </si>
  <si>
    <r>
      <t xml:space="preserve">If </t>
    </r>
    <r>
      <rPr>
        <b/>
        <sz val="10"/>
        <rFont val="Arial"/>
        <family val="2"/>
      </rPr>
      <t>inserting</t>
    </r>
    <r>
      <rPr>
        <sz val="10"/>
        <rFont val="Arial"/>
        <family val="2"/>
      </rPr>
      <t xml:space="preserve"> or </t>
    </r>
    <r>
      <rPr>
        <b/>
        <sz val="10"/>
        <rFont val="Arial"/>
        <family val="2"/>
      </rPr>
      <t>deleting</t>
    </r>
    <r>
      <rPr>
        <sz val="10"/>
        <rFont val="Arial"/>
        <family val="2"/>
      </rPr>
      <t xml:space="preserve"> rows, ensure you do whole rows by selecting the row numbers down the left hand side of the page otherwise the rest of the worksheet will move out of alignment.</t>
    </r>
  </si>
  <si>
    <r>
      <t xml:space="preserve">If you do not want the </t>
    </r>
    <r>
      <rPr>
        <b/>
        <sz val="10"/>
        <rFont val="Arial"/>
        <family val="2"/>
      </rPr>
      <t xml:space="preserve">zero values </t>
    </r>
    <r>
      <rPr>
        <sz val="10"/>
        <rFont val="Arial"/>
        <family val="2"/>
      </rPr>
      <t>to show on your worksheets, you should change the relevant view option, rather than deleting the zero itself.</t>
    </r>
  </si>
  <si>
    <t xml:space="preserve">  PROJECT TITLE:</t>
  </si>
  <si>
    <t xml:space="preserve">  DIGITAL MEDIA PRODUCTION COMPANY</t>
  </si>
  <si>
    <r>
      <t xml:space="preserve">  TELEVISON PRODUCTION COMPANY </t>
    </r>
    <r>
      <rPr>
        <sz val="10"/>
        <rFont val="Arial"/>
        <family val="2"/>
      </rPr>
      <t>(if applicable)</t>
    </r>
  </si>
  <si>
    <t xml:space="preserve">  DIGITAL MEDIA SERVICE COMPANY</t>
  </si>
  <si>
    <r>
      <t xml:space="preserve">  EXECUTIVE PRODUCER(S) </t>
    </r>
    <r>
      <rPr>
        <sz val="10"/>
        <rFont val="Arial"/>
        <family val="2"/>
      </rPr>
      <t>(if applicable)</t>
    </r>
  </si>
  <si>
    <t xml:space="preserve">  PRODUCER(S)</t>
  </si>
  <si>
    <r>
      <t xml:space="preserve">  PRODUCTION SUPERVISOR </t>
    </r>
    <r>
      <rPr>
        <sz val="10"/>
        <rFont val="Arial"/>
        <family val="2"/>
      </rPr>
      <t>(if applicable)</t>
    </r>
  </si>
  <si>
    <t xml:space="preserve">  PROJECT/PRODUCTION MANAGER</t>
  </si>
  <si>
    <t xml:space="preserve">  TECHNICAL DIRECTOR</t>
  </si>
  <si>
    <t xml:space="preserve">  CREATIVE LEAD/GAME DESIGNER</t>
  </si>
  <si>
    <r>
      <t xml:space="preserve">  CONTACT PERSON </t>
    </r>
    <r>
      <rPr>
        <sz val="10"/>
        <rFont val="Arial"/>
        <family val="2"/>
      </rPr>
      <t>(include email)</t>
    </r>
  </si>
  <si>
    <t xml:space="preserve">  HOSTING SERVER/DISTRIBUTORS</t>
  </si>
  <si>
    <t xml:space="preserve">  SCHEDULE/TIMELINE:</t>
  </si>
  <si>
    <t>DATES:</t>
  </si>
  <si>
    <t>PERIOD:</t>
  </si>
  <si>
    <t>(commencement-to-completion)</t>
  </si>
  <si>
    <t xml:space="preserve"> (# of days or wks )</t>
  </si>
  <si>
    <t>DEVELOPMENT</t>
  </si>
  <si>
    <t>PRE-PRODUCTION</t>
  </si>
  <si>
    <t>PRODUCTION</t>
  </si>
  <si>
    <t>TESTING / POST-PRODUCTION</t>
  </si>
  <si>
    <t>LAUNCH / DEPLOYMENT</t>
  </si>
  <si>
    <t xml:space="preserve">SITE MAINTENANCE / DISTRIBUTION  </t>
  </si>
  <si>
    <t xml:space="preserve">  BUDGET PREPARED BY:</t>
  </si>
  <si>
    <t xml:space="preserve">  BUDGET DATED:</t>
  </si>
  <si>
    <t xml:space="preserve">  TELEPHONE:</t>
  </si>
  <si>
    <t xml:space="preserve">  EMAIL:</t>
  </si>
  <si>
    <t xml:space="preserve">  SIGNATURE:</t>
  </si>
  <si>
    <t>PRODUCTION
BUDGET SUMMARY</t>
  </si>
  <si>
    <t>ACCOUNT</t>
  </si>
  <si>
    <t>CATEGORY</t>
  </si>
  <si>
    <t>COST ALLOCATION</t>
  </si>
  <si>
    <t>TOTAL</t>
  </si>
  <si>
    <t>Internal</t>
  </si>
  <si>
    <t>Digital Media</t>
  </si>
  <si>
    <t>Game</t>
  </si>
  <si>
    <t>Video</t>
  </si>
  <si>
    <t>Admin</t>
  </si>
  <si>
    <t>Expenses</t>
  </si>
  <si>
    <t>IDM-01</t>
  </si>
  <si>
    <t>SENIOR PRODUCTION PERSONNEL</t>
  </si>
  <si>
    <t>IDM-02</t>
  </si>
  <si>
    <t>DESIGN LABOUR</t>
  </si>
  <si>
    <t>IDM-03</t>
  </si>
  <si>
    <t>DEVELOPMENT LABOUR</t>
  </si>
  <si>
    <t>IDM-04</t>
  </si>
  <si>
    <t>STORY / COPY / CONTENT LABOUR</t>
  </si>
  <si>
    <t>IDM-05</t>
  </si>
  <si>
    <t>AUDIO LABOUR</t>
  </si>
  <si>
    <t>VID-06</t>
  </si>
  <si>
    <t>KEY CREATIVE</t>
  </si>
  <si>
    <t>VID-07</t>
  </si>
  <si>
    <t>ADDITIONAL STORY LABOUR</t>
  </si>
  <si>
    <t>VID-08</t>
  </si>
  <si>
    <t>ADMINISTRATIVE/SUPPORT PRODUCTION LABOUR</t>
  </si>
  <si>
    <t>VID-09</t>
  </si>
  <si>
    <t>ADDITIONAL CAST/TALENT LABOUR</t>
  </si>
  <si>
    <t>VID-10</t>
  </si>
  <si>
    <t>LIVE-ACTION PRODUCTION LABOUR</t>
  </si>
  <si>
    <t>VID-11</t>
  </si>
  <si>
    <t>ANIMATION PRODUCTION LABOUR</t>
  </si>
  <si>
    <t>VID-12</t>
  </si>
  <si>
    <t>POST-PRODUCTION LABOUR</t>
  </si>
  <si>
    <t>TOTAL PRODUCTION LABOUR ('A')</t>
  </si>
  <si>
    <t>IDM-13</t>
  </si>
  <si>
    <t>EQUIPMENT AND MATERIALS</t>
  </si>
  <si>
    <t>VID-14</t>
  </si>
  <si>
    <t>PRODUCTION ADMIN EQUPMENT &amp; MATERIALS</t>
  </si>
  <si>
    <t>VID-15</t>
  </si>
  <si>
    <t>LIVE-ACTION PRODUCTION EQUIPMENT &amp; MATERIALS</t>
  </si>
  <si>
    <t>VID-16</t>
  </si>
  <si>
    <t>ANIMATION PRODUCTION EQUIPMENT &amp; MATERIALS</t>
  </si>
  <si>
    <t>VID-17</t>
  </si>
  <si>
    <t>POST-PRODUCTION EQUIPMENT &amp; MATERIALS</t>
  </si>
  <si>
    <t>TOTAL PRODUCTION EQUIPMENT AND MATERIALS ('B')</t>
  </si>
  <si>
    <t>SUB-TOTAL 'A' + 'B'</t>
  </si>
  <si>
    <t>GEN-18</t>
  </si>
  <si>
    <t>RIGHTS ACQUISITION (IP LICENSING)</t>
  </si>
  <si>
    <t>GEN-19</t>
  </si>
  <si>
    <t>PROJECT PROPOSAL PREPARATION</t>
  </si>
  <si>
    <t>GEN-20</t>
  </si>
  <si>
    <t>ACCOUNTING / BOOKKEEPING LABOUR</t>
  </si>
  <si>
    <t>GEN-21</t>
  </si>
  <si>
    <t>PROJECT ADMINISTRATION</t>
  </si>
  <si>
    <t>TOTAL ADMINISTRATIVE EXPENSES ('C')</t>
  </si>
  <si>
    <t>GEN-22</t>
  </si>
  <si>
    <t>DEPLOYMENT AND DISTRIBUTION EXPENSES</t>
  </si>
  <si>
    <t>GEN-23</t>
  </si>
  <si>
    <t>PROMOTIONS</t>
  </si>
  <si>
    <t>TOTAL DEPLOYMENT AND DISTRIBUTION, PROMOTIONS ('D')</t>
  </si>
  <si>
    <t>GEN-24</t>
  </si>
  <si>
    <t>PRODUCER</t>
  </si>
  <si>
    <t>GEN-25</t>
  </si>
  <si>
    <t>CORPORATE OVERHEAD</t>
  </si>
  <si>
    <t>GEN-26</t>
  </si>
  <si>
    <t>CONTINGENCY</t>
  </si>
  <si>
    <t>TOTAL PRODUCTION COSTS</t>
  </si>
  <si>
    <t>TOTAL DEVELOPMENT COSTS (for Bell Broadcast New Media Fund use)</t>
  </si>
  <si>
    <t xml:space="preserve">*Development Costs are previously funded development-related activities for your project and are for information purposes only and may not be applied to the total Production financing.  </t>
  </si>
  <si>
    <r>
      <rPr>
        <b/>
        <u/>
        <sz val="10"/>
        <color rgb="FF000000"/>
        <rFont val="Arial"/>
      </rPr>
      <t>Notes 1-2: For Canada Media Fund (CMF) Digital Media Components using this Budget</t>
    </r>
    <r>
      <rPr>
        <b/>
        <sz val="10"/>
        <color rgb="FF000000"/>
        <rFont val="Arial"/>
      </rPr>
      <t xml:space="preserve">:                                                                                                            
1. At least 75% of the Eligible Costs must be Canadian costs. 
2. If you are also applying to the Bell Fund, please consult the Bell Fund Budget Template for additional required schedules for your Bell Fund application.            
                                                                                                            </t>
    </r>
  </si>
  <si>
    <t>PRODUCTION 
BUDGET DETAIL - IDM</t>
  </si>
  <si>
    <t>Add additionnal lines if more than one person is applicable for each item. Make sure to copy all calculation formulas.</t>
  </si>
  <si>
    <t xml:space="preserve">  SENIOR PRODUCTION PERSONNEL</t>
  </si>
  <si>
    <t>ACC.</t>
  </si>
  <si>
    <t xml:space="preserve">      CATEGORY</t>
  </si>
  <si>
    <t xml:space="preserve">      NAME</t>
  </si>
  <si>
    <t>NO.</t>
  </si>
  <si>
    <t xml:space="preserve">  QUANTITY  (specify # of units in each phase)</t>
  </si>
  <si>
    <t>TOTAL UNITS</t>
  </si>
  <si>
    <t>RATE</t>
  </si>
  <si>
    <t>Internal?</t>
  </si>
  <si>
    <t>Cost</t>
  </si>
  <si>
    <t>Cost Allocation</t>
  </si>
  <si>
    <t>Internal Exp</t>
  </si>
  <si>
    <t>X</t>
  </si>
  <si>
    <t>Pre-Prdn</t>
  </si>
  <si>
    <t>Production</t>
  </si>
  <si>
    <t>Testing</t>
  </si>
  <si>
    <t>Launch</t>
  </si>
  <si>
    <t>hrs, days, wks</t>
  </si>
  <si>
    <t>$ COST per unit</t>
  </si>
  <si>
    <t>Allocation</t>
  </si>
  <si>
    <t>Video [linear]</t>
  </si>
  <si>
    <t>01.05</t>
  </si>
  <si>
    <t xml:space="preserve">  PRODUCTION SUPERVISOR (may not be producer or shareholder)</t>
  </si>
  <si>
    <t>01.10</t>
  </si>
  <si>
    <t xml:space="preserve">  PROJECT MANAGER</t>
  </si>
  <si>
    <t>01.15</t>
  </si>
  <si>
    <t>01.20</t>
  </si>
  <si>
    <t xml:space="preserve">  CREATIVE LEAD / SR. GAME DESIGNER</t>
  </si>
  <si>
    <t>01.96</t>
  </si>
  <si>
    <t xml:space="preserve">  PAYROLL BENEFITS (if not included above)</t>
  </si>
  <si>
    <t>01.99</t>
  </si>
  <si>
    <t xml:space="preserve">  OTHER</t>
  </si>
  <si>
    <t xml:space="preserve">  TOTAL SENIOR PRODUCTION PERSONNEL</t>
  </si>
  <si>
    <t xml:space="preserve">  DESIGN LABOUR</t>
  </si>
  <si>
    <t>02.05</t>
  </si>
  <si>
    <t xml:space="preserve">  INTERACTIVE / GAME DESIGNER(S)</t>
  </si>
  <si>
    <t>02.10</t>
  </si>
  <si>
    <t xml:space="preserve">  ARTIST(S)</t>
  </si>
  <si>
    <t>02.15</t>
  </si>
  <si>
    <t xml:space="preserve">  ILLUSTRATOR(S)</t>
  </si>
  <si>
    <t>02.20</t>
  </si>
  <si>
    <t xml:space="preserve">  ANIMATOR(S)</t>
  </si>
  <si>
    <t>02.30</t>
  </si>
  <si>
    <t xml:space="preserve">  USABILITY / INTERFACE ARCHITECT(S)</t>
  </si>
  <si>
    <t>02.96</t>
  </si>
  <si>
    <t>02.99</t>
  </si>
  <si>
    <t xml:space="preserve">  TOTAL DESIGN LABOUR</t>
  </si>
  <si>
    <t xml:space="preserve">  DEVELOPMENT LABOUR</t>
  </si>
  <si>
    <t>03.05</t>
  </si>
  <si>
    <t xml:space="preserve">  BACK-END DEVELOPER(S)</t>
  </si>
  <si>
    <t>03.10</t>
  </si>
  <si>
    <t xml:space="preserve">  FRONT-END DEVELOPER(S)</t>
  </si>
  <si>
    <t>03.15</t>
  </si>
  <si>
    <t xml:space="preserve"> TESTING LABOUR</t>
  </si>
  <si>
    <t>03.96</t>
  </si>
  <si>
    <t>03.99</t>
  </si>
  <si>
    <t xml:space="preserve">  OTHER(S)</t>
  </si>
  <si>
    <t xml:space="preserve">  TOTAL DEVELOPMENT LABOUR</t>
  </si>
  <si>
    <t xml:space="preserve">  STORY / COPY / CONTENT LABOUR</t>
  </si>
  <si>
    <t>04.05</t>
  </si>
  <si>
    <t xml:space="preserve">  CONTENT MANAGER</t>
  </si>
  <si>
    <t>04.10</t>
  </si>
  <si>
    <t xml:space="preserve">  CONTENT SPECIALISTS / ADVISORS</t>
  </si>
  <si>
    <t>04.15</t>
  </si>
  <si>
    <t xml:space="preserve">  RESEARCHERS</t>
  </si>
  <si>
    <t>04.20</t>
  </si>
  <si>
    <t xml:space="preserve">  STORY / CONTENT WRITER(S) (non-union writer fees)</t>
  </si>
  <si>
    <t>04.30</t>
  </si>
  <si>
    <t xml:space="preserve">  STORY / CONTENT WRITER(S) (union writer fees)</t>
  </si>
  <si>
    <t>04.40</t>
  </si>
  <si>
    <t xml:space="preserve">  INTERFACE / USABILITY WRITER(S)</t>
  </si>
  <si>
    <t>04.50</t>
  </si>
  <si>
    <t xml:space="preserve">  TRANSLATION</t>
  </si>
  <si>
    <t>04.95</t>
  </si>
  <si>
    <t xml:space="preserve">  STORY / CONTENT WRITER FRINGES (if applicable)</t>
  </si>
  <si>
    <t>04.96</t>
  </si>
  <si>
    <t>04.99</t>
  </si>
  <si>
    <t xml:space="preserve">  TOTAL STORY / COPY / CONTENT LABOUR</t>
  </si>
  <si>
    <t xml:space="preserve">  AUDIO LABOUR</t>
  </si>
  <si>
    <t>05.05</t>
  </si>
  <si>
    <t xml:space="preserve">  SOUND DESIGNER(S)</t>
  </si>
  <si>
    <t>05.10</t>
  </si>
  <si>
    <t xml:space="preserve">  COMPOSER(S)</t>
  </si>
  <si>
    <t>05.15</t>
  </si>
  <si>
    <t xml:space="preserve">  MUSICIAN(S)</t>
  </si>
  <si>
    <t>05.20</t>
  </si>
  <si>
    <t xml:space="preserve">  RECORDING / MIXING ARTIST(S) / TECHNICIAN(S)</t>
  </si>
  <si>
    <t>05.30</t>
  </si>
  <si>
    <t xml:space="preserve">  VO PERFORMER(S) / ACTOR(S) (non-union)</t>
  </si>
  <si>
    <t>05.40</t>
  </si>
  <si>
    <t xml:space="preserve">  VO PERFORMER(S) / ACTOR(S) (union-performance fees)</t>
  </si>
  <si>
    <t>05.42</t>
  </si>
  <si>
    <t xml:space="preserve">  VO PERFORMER(S) / ACTOR(S) (Buy-out/Use Fees)</t>
  </si>
  <si>
    <t>05.50</t>
  </si>
  <si>
    <t xml:space="preserve">  VERSIONING/TRANSLATION RE-RECORDING</t>
  </si>
  <si>
    <t>05.95</t>
  </si>
  <si>
    <t xml:space="preserve">  VO PERFORMER/ACTOR FRINGES (if applicable)</t>
  </si>
  <si>
    <t>05.96</t>
  </si>
  <si>
    <t>05.99</t>
  </si>
  <si>
    <t xml:space="preserve">  TOTAL AUDIO LABOUR</t>
  </si>
  <si>
    <t xml:space="preserve">  EQUIPMENT AND MATERIALS</t>
  </si>
  <si>
    <t xml:space="preserve">      DESCRIPTION</t>
  </si>
  <si>
    <t>QUANTITY</t>
  </si>
  <si>
    <t>TOTAL TIME</t>
  </si>
  <si>
    <t xml:space="preserve">      (provide detailed description of equipment)</t>
  </si>
  <si>
    <t>(no. of units)</t>
  </si>
  <si>
    <t>($ COST per UNIT)</t>
  </si>
  <si>
    <t>13.05</t>
  </si>
  <si>
    <t xml:space="preserve">  COMPUTER WORKSTATIONS (specify)</t>
  </si>
  <si>
    <t>13.10</t>
  </si>
  <si>
    <t xml:space="preserve">  SOFTWARE - PURCHASED</t>
  </si>
  <si>
    <t>13.11</t>
  </si>
  <si>
    <t xml:space="preserve">  SOFTWARE - SUBSCRIPTION</t>
  </si>
  <si>
    <t>13.20</t>
  </si>
  <si>
    <t xml:space="preserve">  DATA STORAGE DEVICES</t>
  </si>
  <si>
    <t>13.30</t>
  </si>
  <si>
    <t xml:space="preserve">  TESTING DEVICES</t>
  </si>
  <si>
    <t>13.40</t>
  </si>
  <si>
    <t xml:space="preserve">  MIXING/RECORDING STUDIO/EQUIPMENT</t>
  </si>
  <si>
    <t>13.50</t>
  </si>
  <si>
    <t xml:space="preserve">  STAGING SERVER (for testing)</t>
  </si>
  <si>
    <t>13.60</t>
  </si>
  <si>
    <t xml:space="preserve">  STOCK IMAGES</t>
  </si>
  <si>
    <t>13.61</t>
  </si>
  <si>
    <t xml:space="preserve">  STOCK MUSIC / SFX</t>
  </si>
  <si>
    <t>13.62</t>
  </si>
  <si>
    <t xml:space="preserve">  FONT LICENSES</t>
  </si>
  <si>
    <t xml:space="preserve">  CODE LICENSES (specify)</t>
  </si>
  <si>
    <t xml:space="preserve">  TOTAL EQUIPMENT AND MATERIALS</t>
  </si>
  <si>
    <t>Hrs</t>
  </si>
  <si>
    <t>Column1</t>
  </si>
  <si>
    <t>Days</t>
  </si>
  <si>
    <t>Wks</t>
  </si>
  <si>
    <t>Yes</t>
  </si>
  <si>
    <t>Month</t>
  </si>
  <si>
    <t>No</t>
  </si>
  <si>
    <t>PRODUCTION 
BUDGET DETAIL - VIDEO</t>
  </si>
  <si>
    <t>Post-Prdn</t>
  </si>
  <si>
    <t>Delivery</t>
  </si>
  <si>
    <t>06.05</t>
  </si>
  <si>
    <t xml:space="preserve">  VIDEO PRODUCTION SUPERVISOR</t>
  </si>
  <si>
    <t>06.10</t>
  </si>
  <si>
    <t xml:space="preserve">  DIRECTOR(S)</t>
  </si>
  <si>
    <t>06.15</t>
  </si>
  <si>
    <t xml:space="preserve">  SCREENWRITER(S)</t>
  </si>
  <si>
    <t>06.25</t>
  </si>
  <si>
    <t xml:space="preserve">  DIRECTOR OF PHOTOGRAPHY</t>
  </si>
  <si>
    <t>06.30</t>
  </si>
  <si>
    <t xml:space="preserve">  ART DIRECTOR / DESIGN SUPERVISOR</t>
  </si>
  <si>
    <t>06.35</t>
  </si>
  <si>
    <t xml:space="preserve">  MUSIC COMPOSER</t>
  </si>
  <si>
    <t>06.40</t>
  </si>
  <si>
    <t xml:space="preserve">  PICTURE EDITOR(S)</t>
  </si>
  <si>
    <t>06.45</t>
  </si>
  <si>
    <t xml:space="preserve">  STORYBOARD SUPERVISOR [animation]</t>
  </si>
  <si>
    <t>06.95</t>
  </si>
  <si>
    <t xml:space="preserve">  FRINGES (if not included above)</t>
  </si>
  <si>
    <t>06.96</t>
  </si>
  <si>
    <t>06.99</t>
  </si>
  <si>
    <t>OTHER</t>
  </si>
  <si>
    <t xml:space="preserve">  TOTAL KEY CREATIVE</t>
  </si>
  <si>
    <t xml:space="preserve">  ADDITIONAL STORY LABOUR</t>
  </si>
  <si>
    <t>07.05</t>
  </si>
  <si>
    <t xml:space="preserve">  SCRIPT EDITOR(S)</t>
  </si>
  <si>
    <t>07.10</t>
  </si>
  <si>
    <t>07.15</t>
  </si>
  <si>
    <t xml:space="preserve">  CLEARANCES / SEARCHES</t>
  </si>
  <si>
    <t>07.95</t>
  </si>
  <si>
    <t>07.96</t>
  </si>
  <si>
    <t>07.99</t>
  </si>
  <si>
    <t xml:space="preserve">  TOTAL ADDITIONAL STORY LABOUR</t>
  </si>
  <si>
    <t xml:space="preserve">  ADMINISTRATIVE/SUPPORT PRODUCTION LABOUR</t>
  </si>
  <si>
    <t>08.10</t>
  </si>
  <si>
    <t xml:space="preserve">  PRODUCTION MANAGER</t>
  </si>
  <si>
    <t>08.20</t>
  </si>
  <si>
    <t xml:space="preserve">  LOCATION MANAGER</t>
  </si>
  <si>
    <t>08.30</t>
  </si>
  <si>
    <t xml:space="preserve">  ASSISTANT DIRECTOR(S)</t>
  </si>
  <si>
    <t>08.40</t>
  </si>
  <si>
    <t xml:space="preserve">  PRODUCTION COORDINATOR(S)</t>
  </si>
  <si>
    <t>08.50</t>
  </si>
  <si>
    <t xml:space="preserve">  PRODUCTION ASSISTANT(S)</t>
  </si>
  <si>
    <t>08.95</t>
  </si>
  <si>
    <t>08.96</t>
  </si>
  <si>
    <t>08.99</t>
  </si>
  <si>
    <t xml:space="preserve">  TOTAL ADMINISTRATIVE/SUPPORT PRODUCTION LABOUR</t>
  </si>
  <si>
    <t xml:space="preserve">   CAST/TALENT LABOUR</t>
  </si>
  <si>
    <t>09.05</t>
  </si>
  <si>
    <t xml:space="preserve">  LEAD PERFORMER (S)</t>
  </si>
  <si>
    <t>09.10</t>
  </si>
  <si>
    <t xml:space="preserve">  PRINCIPAL</t>
  </si>
  <si>
    <t>09.15</t>
  </si>
  <si>
    <t xml:space="preserve">  ACTORS</t>
  </si>
  <si>
    <t>09.20</t>
  </si>
  <si>
    <t>BACKGROUND PERFORMERS</t>
  </si>
  <si>
    <t>09.25</t>
  </si>
  <si>
    <t xml:space="preserve">  CASTING DIRECTOR</t>
  </si>
  <si>
    <t>09.30</t>
  </si>
  <si>
    <t xml:space="preserve">  TUTOR</t>
  </si>
  <si>
    <t>09.95</t>
  </si>
  <si>
    <t>09.96</t>
  </si>
  <si>
    <t>09.97</t>
  </si>
  <si>
    <t xml:space="preserve">  UNION/ASSOCIATION -  USE FEES / PRDN FEES</t>
  </si>
  <si>
    <t>09.99</t>
  </si>
  <si>
    <t xml:space="preserve">  TOTAL CAST/TALENT LABOUR</t>
  </si>
  <si>
    <t xml:space="preserve">  LIVE-ACTION PRODUCTION LABOUR</t>
  </si>
  <si>
    <t>10.15</t>
  </si>
  <si>
    <t xml:space="preserve">  SCRIPT SUPERVISOR / CONTINUITY</t>
  </si>
  <si>
    <t>10.20</t>
  </si>
  <si>
    <t xml:space="preserve">  SET DECORATORS</t>
  </si>
  <si>
    <t>10.22</t>
  </si>
  <si>
    <t xml:space="preserve">  PROPS LABOUR</t>
  </si>
  <si>
    <t>10.24</t>
  </si>
  <si>
    <t xml:space="preserve">  WARDROBE LABOUR</t>
  </si>
  <si>
    <t>10.26</t>
  </si>
  <si>
    <t xml:space="preserve">  MAKE-UP LABOUR</t>
  </si>
  <si>
    <t>10.28</t>
  </si>
  <si>
    <t xml:space="preserve">  HAIRSTYLIST</t>
  </si>
  <si>
    <t>10.30</t>
  </si>
  <si>
    <t xml:space="preserve">  CAMERA OPERATOR [live-action]</t>
  </si>
  <si>
    <t>10.32</t>
  </si>
  <si>
    <t xml:space="preserve">  DMT/DIT</t>
  </si>
  <si>
    <t>10.33</t>
  </si>
  <si>
    <t xml:space="preserve">  CAMERA ASSISTANT(S)</t>
  </si>
  <si>
    <t>10.34</t>
  </si>
  <si>
    <t xml:space="preserve">  STILL PHOTOGRAPHER</t>
  </si>
  <si>
    <t>10.40</t>
  </si>
  <si>
    <t xml:space="preserve">  GAFFER</t>
  </si>
  <si>
    <t>10.42</t>
  </si>
  <si>
    <t xml:space="preserve">  BEST BOY</t>
  </si>
  <si>
    <t>10.44</t>
  </si>
  <si>
    <t xml:space="preserve">  ELECTRICIAN(S)</t>
  </si>
  <si>
    <t>10.46</t>
  </si>
  <si>
    <t xml:space="preserve">  GENERATOR OPERATOR</t>
  </si>
  <si>
    <t>10.50</t>
  </si>
  <si>
    <t xml:space="preserve">  KEY GRIP</t>
  </si>
  <si>
    <t>10.52</t>
  </si>
  <si>
    <t xml:space="preserve">  BEST BOY GRIP</t>
  </si>
  <si>
    <t>10.60</t>
  </si>
  <si>
    <t xml:space="preserve">  MIXER / SOUND RECORDIST</t>
  </si>
  <si>
    <t>10.62</t>
  </si>
  <si>
    <t xml:space="preserve">  BOOM OPERATOR</t>
  </si>
  <si>
    <t>10.70</t>
  </si>
  <si>
    <t xml:space="preserve">  TRANSPORT CAPTAIN</t>
  </si>
  <si>
    <t>10.72</t>
  </si>
  <si>
    <t xml:space="preserve">  DRIVER (S)</t>
  </si>
  <si>
    <t>10.95</t>
  </si>
  <si>
    <t>10.96</t>
  </si>
  <si>
    <t>10.99</t>
  </si>
  <si>
    <t xml:space="preserve">  TOTAL LIVE-ACTION PRODUCTION LABOUR</t>
  </si>
  <si>
    <t xml:space="preserve">  ANIMATION PRODUCTION LABOUR</t>
  </si>
  <si>
    <t>11.15</t>
  </si>
  <si>
    <t xml:space="preserve">  CHARACTER DESIGN</t>
  </si>
  <si>
    <t>11.20</t>
  </si>
  <si>
    <t xml:space="preserve">  LOCATION DESIGN</t>
  </si>
  <si>
    <t>11.25</t>
  </si>
  <si>
    <t xml:space="preserve">  PROPS DESIGN</t>
  </si>
  <si>
    <t>11.30</t>
  </si>
  <si>
    <t xml:space="preserve">  DESIGN CLEAN-UP</t>
  </si>
  <si>
    <t>11.35</t>
  </si>
  <si>
    <t xml:space="preserve">  BG KEYS &amp; COLOUR</t>
  </si>
  <si>
    <t>11.40</t>
  </si>
  <si>
    <t xml:space="preserve">  STORYBOARD CLEAN-UP/REVISIONS</t>
  </si>
  <si>
    <t>11.45</t>
  </si>
  <si>
    <t xml:space="preserve">  LEICA REEL EDITOR</t>
  </si>
  <si>
    <t>11.50</t>
  </si>
  <si>
    <t xml:space="preserve">  SCENE PLANNER</t>
  </si>
  <si>
    <t>11.55</t>
  </si>
  <si>
    <t xml:space="preserve">  BREAKER</t>
  </si>
  <si>
    <t>11.60</t>
  </si>
  <si>
    <t xml:space="preserve">  ANIMATION ASSISTING</t>
  </si>
  <si>
    <t>11.65</t>
  </si>
  <si>
    <t xml:space="preserve">  DIGITAL ASSET MANAGEMENT</t>
  </si>
  <si>
    <t>11.95</t>
  </si>
  <si>
    <t>11.96</t>
  </si>
  <si>
    <t>11.99</t>
  </si>
  <si>
    <t xml:space="preserve">  TOTAL ANIMATION PRODUCTION LABOUR</t>
  </si>
  <si>
    <t xml:space="preserve">  POST-PRODUCTION LABOUR</t>
  </si>
  <si>
    <t>12.05</t>
  </si>
  <si>
    <t xml:space="preserve">  POST-PRODUCTION SUPERVISOR / COORDINATOR</t>
  </si>
  <si>
    <t>12.10</t>
  </si>
  <si>
    <t xml:space="preserve">  EDITOR(S)</t>
  </si>
  <si>
    <t>12.15</t>
  </si>
  <si>
    <t xml:space="preserve">  ASSISTANT EDITOR(S)</t>
  </si>
  <si>
    <t>12.20</t>
  </si>
  <si>
    <t xml:space="preserve">  AUDIO (SFX, MUSIC, DIALOGUE) EDITOR(S)</t>
  </si>
  <si>
    <t>12.25</t>
  </si>
  <si>
    <t xml:space="preserve">  FOLEY LABOUR</t>
  </si>
  <si>
    <t>12.30</t>
  </si>
  <si>
    <t xml:space="preserve">  GRAPHICS DESIGN</t>
  </si>
  <si>
    <t>12.35</t>
  </si>
  <si>
    <t xml:space="preserve">  TRANSCRIPTION</t>
  </si>
  <si>
    <t>12.40</t>
  </si>
  <si>
    <t xml:space="preserve">  TRANSLATION/DUBBING</t>
  </si>
  <si>
    <t>12.95</t>
  </si>
  <si>
    <t>12.96</t>
  </si>
  <si>
    <t>12.99</t>
  </si>
  <si>
    <t xml:space="preserve">  TOTAL POST-PRODUCTION LABOUR</t>
  </si>
  <si>
    <t xml:space="preserve">  PRODUCTION ADMIN EQUIPMENT &amp; MATERIALS</t>
  </si>
  <si>
    <t>14.05</t>
  </si>
  <si>
    <t xml:space="preserve">  PRODUCTION STUDIO RENTAL</t>
  </si>
  <si>
    <t>14.10</t>
  </si>
  <si>
    <t xml:space="preserve">  LOCATION/SITE RENTALS</t>
  </si>
  <si>
    <t>14.13</t>
  </si>
  <si>
    <t xml:space="preserve">  CLEANING</t>
  </si>
  <si>
    <t>14.14</t>
  </si>
  <si>
    <t xml:space="preserve">  SECURITY</t>
  </si>
  <si>
    <t>14.20</t>
  </si>
  <si>
    <t xml:space="preserve">  MEDICAL / FIRST AID EXPENSES</t>
  </si>
  <si>
    <t>14.30</t>
  </si>
  <si>
    <t xml:space="preserve">  SURVEYING/SCOUTING EXPENSES</t>
  </si>
  <si>
    <t>14.32</t>
  </si>
  <si>
    <t xml:space="preserve">  REPAIRS/RESTORATION</t>
  </si>
  <si>
    <t>14.33</t>
  </si>
  <si>
    <t xml:space="preserve">  POLICE CONTROL</t>
  </si>
  <si>
    <t>14.40</t>
  </si>
  <si>
    <t xml:space="preserve">  CATERING / CRAFT SERVICE</t>
  </si>
  <si>
    <t>14.41</t>
  </si>
  <si>
    <t xml:space="preserve">  TABLES/CHAIRS/HALLS</t>
  </si>
  <si>
    <t>14.50</t>
  </si>
  <si>
    <t xml:space="preserve">  TRAVEL / LIVING EXPENSES (SPECIFY)</t>
  </si>
  <si>
    <t>14.60</t>
  </si>
  <si>
    <t xml:space="preserve">  PRODUCTION CARS</t>
  </si>
  <si>
    <t>14.61</t>
  </si>
  <si>
    <t xml:space="preserve">  TRUCKS/VANS</t>
  </si>
  <si>
    <t>14.62</t>
  </si>
  <si>
    <t xml:space="preserve">  GAS</t>
  </si>
  <si>
    <t xml:space="preserve">  TOTAL PRODUCTION ADMIN EQUIPMENT &amp; MATERIALS</t>
  </si>
  <si>
    <t xml:space="preserve">  LIVE-ACTION PRODUCTION EQUIPMENT &amp; MATERIALS</t>
  </si>
  <si>
    <t>15.05</t>
  </si>
  <si>
    <t xml:space="preserve">  CONSTRUCTION RENTALS / PURCHASES</t>
  </si>
  <si>
    <t>15.10</t>
  </si>
  <si>
    <t xml:space="preserve">  SET DRESSING RENTALS / PURCHASES</t>
  </si>
  <si>
    <t>15.11</t>
  </si>
  <si>
    <t xml:space="preserve">  PROPS RENTALS / PURCAHSES</t>
  </si>
  <si>
    <t xml:space="preserve">  PROPS SIGNAGE</t>
  </si>
  <si>
    <t>15.13</t>
  </si>
  <si>
    <t xml:space="preserve">  PROPS PICTURE VEHICLES</t>
  </si>
  <si>
    <t>15.20</t>
  </si>
  <si>
    <t xml:space="preserve">  SPECIAL EFFECTS RENTALS / PURCHASES</t>
  </si>
  <si>
    <t>15.30</t>
  </si>
  <si>
    <t xml:space="preserve">  WARDROBE RENTALS / PURCHASES</t>
  </si>
  <si>
    <t>15.31</t>
  </si>
  <si>
    <t xml:space="preserve">  MAKEUP KIT RENTALS / PURCHASES</t>
  </si>
  <si>
    <t>15.32</t>
  </si>
  <si>
    <t xml:space="preserve">  HAIR KIT RENTALS / PURCHASES</t>
  </si>
  <si>
    <t>15.40</t>
  </si>
  <si>
    <t xml:space="preserve">  CAMERA - BASIC PACKAGE RENTALS</t>
  </si>
  <si>
    <t>15.41</t>
  </si>
  <si>
    <t xml:space="preserve">  CAMERA - DAILY/SPECIALITY RENTALS</t>
  </si>
  <si>
    <t>15.50</t>
  </si>
  <si>
    <t xml:space="preserve">  LIGHTING/ELECTRICAL - BASIC PACKAGE RENTALS</t>
  </si>
  <si>
    <t>15.51</t>
  </si>
  <si>
    <t xml:space="preserve">  LIGHTING/ELECTRICAL - DAILY/SPECIALTY RENTALS</t>
  </si>
  <si>
    <t>15.52</t>
  </si>
  <si>
    <t xml:space="preserve">  LIGHTING/ELECTRICAL - GENERATORS</t>
  </si>
  <si>
    <t>15.60</t>
  </si>
  <si>
    <t xml:space="preserve">  GRIP/LIGHTING SUPPORT - BASIC PACKAGE RENTALS</t>
  </si>
  <si>
    <t>15.61</t>
  </si>
  <si>
    <t xml:space="preserve">  GRIP/LIGHTING SUPPORT - DAILY/SPECIALITY RENTALS</t>
  </si>
  <si>
    <t>15.70</t>
  </si>
  <si>
    <t xml:space="preserve">  SOUND - BASIC PACKAGE RENTALS</t>
  </si>
  <si>
    <t>15.71</t>
  </si>
  <si>
    <t xml:space="preserve">  SOUND - DAILY RENTALS</t>
  </si>
  <si>
    <t>15.72</t>
  </si>
  <si>
    <t xml:space="preserve">  SOUND - WALKIE TALKIES</t>
  </si>
  <si>
    <t>15.80</t>
  </si>
  <si>
    <t xml:space="preserve">  VIDEOTAPE STOCK / IMAGE CAPTURE MEDIA</t>
  </si>
  <si>
    <t>15.85</t>
  </si>
  <si>
    <t xml:space="preserve">  PURCHASES / EXPENDABLES</t>
  </si>
  <si>
    <t>15.99</t>
  </si>
  <si>
    <t xml:space="preserve">  TOTAL LIVE-ACTION PRODUCTION EQUIPMENT &amp; MATERIALS</t>
  </si>
  <si>
    <t xml:space="preserve">  ANIMATION PRODUCTION EQUIPMENT &amp; MATERIALS</t>
  </si>
  <si>
    <t>16.05</t>
  </si>
  <si>
    <t>(For Animation/FX/Titles)</t>
  </si>
  <si>
    <t>16.10</t>
  </si>
  <si>
    <t>16.11</t>
  </si>
  <si>
    <t>16.99</t>
  </si>
  <si>
    <t xml:space="preserve">  TOTAL ANIMATION PRODUCTION EQUIPMENT &amp; MATERIALS</t>
  </si>
  <si>
    <t xml:space="preserve">  POST-PRODUCTION EQUIPMENT &amp; MATERIALS</t>
  </si>
  <si>
    <t>17.05</t>
  </si>
  <si>
    <t xml:space="preserve">  EDITING ROOMS</t>
  </si>
  <si>
    <t>17.10</t>
  </si>
  <si>
    <t xml:space="preserve">  EDITING EQUIPMENT</t>
  </si>
  <si>
    <t>17.15</t>
  </si>
  <si>
    <t xml:space="preserve">  OFFLINE</t>
  </si>
  <si>
    <t>17.20</t>
  </si>
  <si>
    <t xml:space="preserve">  ONLINE</t>
  </si>
  <si>
    <t>17.25</t>
  </si>
  <si>
    <t xml:space="preserve">  DIGITAL EFFECTS</t>
  </si>
  <si>
    <t>17.30</t>
  </si>
  <si>
    <t xml:space="preserve">  COLOUR CORRECTION</t>
  </si>
  <si>
    <t>17.40</t>
  </si>
  <si>
    <t xml:space="preserve">  AUDIO MASTER</t>
  </si>
  <si>
    <t>17.42</t>
  </si>
  <si>
    <t xml:space="preserve">  VOICE OVER RECORD</t>
  </si>
  <si>
    <t>17.44</t>
  </si>
  <si>
    <t xml:space="preserve">  PRE-MIX</t>
  </si>
  <si>
    <t>17.46</t>
  </si>
  <si>
    <t xml:space="preserve">  MIXER / SOUND RECORD</t>
  </si>
  <si>
    <t>17.50</t>
  </si>
  <si>
    <t xml:space="preserve">  RE-STRIPE</t>
  </si>
  <si>
    <t>17.52</t>
  </si>
  <si>
    <t xml:space="preserve">  FOLEY TRACK</t>
  </si>
  <si>
    <t>17.54</t>
  </si>
  <si>
    <t xml:space="preserve">  M &amp; E TRACK</t>
  </si>
  <si>
    <t>17.60</t>
  </si>
  <si>
    <t xml:space="preserve">  CLOSED CAPTIONING</t>
  </si>
  <si>
    <t>17.62</t>
  </si>
  <si>
    <t xml:space="preserve">  DESCRIPTIVE VIDEO</t>
  </si>
  <si>
    <t>17.64</t>
  </si>
  <si>
    <t xml:space="preserve">  FILE EXPORTS / DIGITAL OUTPUTS</t>
  </si>
  <si>
    <t>17.70</t>
  </si>
  <si>
    <t xml:space="preserve">  STOCK IMAGES/VIDEO</t>
  </si>
  <si>
    <t>17.72</t>
  </si>
  <si>
    <t>17.74</t>
  </si>
  <si>
    <t xml:space="preserve">  MUSIC RIGHTS - SYNCHRONIZATION</t>
  </si>
  <si>
    <t>17.76</t>
  </si>
  <si>
    <t xml:space="preserve">  MUSIC RIGHTS - MASTER RECORDING</t>
  </si>
  <si>
    <t>17.99</t>
  </si>
  <si>
    <t xml:space="preserve">  TOTAL POST-PRODUCTION EQUIPMENT &amp; MATERIALS</t>
  </si>
  <si>
    <t>PRODUCTION 
BUDGET DETAIL - GENERAL</t>
  </si>
  <si>
    <t xml:space="preserve">  RIGHTS ACQUISITION (IP LICENSING)</t>
  </si>
  <si>
    <t>FOR CONVERGENT PROJECTS, RIGHTS PAYMENTS TO TV PROD.CO. WILL BE DISALLOWED</t>
  </si>
  <si>
    <t xml:space="preserve">      NAME and DETAILS</t>
  </si>
  <si>
    <t xml:space="preserve">      (provide detailed explanation)</t>
  </si>
  <si>
    <t>Rich Interactive Media</t>
  </si>
  <si>
    <t>18.05</t>
  </si>
  <si>
    <t xml:space="preserve">  STORY RIGHTS</t>
  </si>
  <si>
    <t>18.10</t>
  </si>
  <si>
    <t xml:space="preserve">  IMAGE RIGHTS  (FILM, VIDEO, PHOTOGRAPH)</t>
  </si>
  <si>
    <t>18.15</t>
  </si>
  <si>
    <t xml:space="preserve">  SOUND RIGHTS  (MUSIC, EFFECTS)</t>
  </si>
  <si>
    <t>18.99</t>
  </si>
  <si>
    <t xml:space="preserve">  ADDITIONAL OTHER RIGHTS (be specific)</t>
  </si>
  <si>
    <t xml:space="preserve">  TOTAL RIGHTS ACQUISITION</t>
  </si>
  <si>
    <t xml:space="preserve">  PROJECT PROPOSAL PREPARATION</t>
  </si>
  <si>
    <t xml:space="preserve">      (do not enter amounts in these budget categories if any Bell Fund development funding has already been provided)</t>
  </si>
  <si>
    <t>19.05</t>
  </si>
  <si>
    <t xml:space="preserve">  BUDGET / SCHEDULE PREPARATION</t>
  </si>
  <si>
    <t>19.10</t>
  </si>
  <si>
    <t xml:space="preserve">  PROPOSAL WRITER</t>
  </si>
  <si>
    <t>19.15</t>
  </si>
  <si>
    <t xml:space="preserve">  MOCK-UP DESIGNER</t>
  </si>
  <si>
    <t>19.20</t>
  </si>
  <si>
    <t xml:space="preserve">  MARKET RESEARCH / FOCUS GROUPS</t>
  </si>
  <si>
    <t>19.25</t>
  </si>
  <si>
    <t xml:space="preserve">  CONSULTANT(S)</t>
  </si>
  <si>
    <t>19.96</t>
  </si>
  <si>
    <t>19.99</t>
  </si>
  <si>
    <t xml:space="preserve">  TOTAL PROJECT PROPOSAL PREPARATION</t>
  </si>
  <si>
    <t xml:space="preserve"> ACCOUNTING/BOOKKEEPING LABOUR</t>
  </si>
  <si>
    <t>Design</t>
  </si>
  <si>
    <t>Deployment</t>
  </si>
  <si>
    <t>20.05</t>
  </si>
  <si>
    <t xml:space="preserve">  ACCOUNTANT/BOOKEEPER</t>
  </si>
  <si>
    <t>POST PRODUCTION ACCOUNTING</t>
  </si>
  <si>
    <t>20.95</t>
  </si>
  <si>
    <t>20.96</t>
  </si>
  <si>
    <t>20.99</t>
  </si>
  <si>
    <t xml:space="preserve">  TOTAL ACCOUNTING/BOOKKEEPING LABOUR</t>
  </si>
  <si>
    <t xml:space="preserve">  PROJECT ADMINISTRATION</t>
  </si>
  <si>
    <t>21.05</t>
  </si>
  <si>
    <t xml:space="preserve">  PROJECT OFFICE RENTAL - ADDITIONAL</t>
  </si>
  <si>
    <t>21.15</t>
  </si>
  <si>
    <t xml:space="preserve">  TELEPHONE/INTERNET</t>
  </si>
  <si>
    <t>21.20</t>
  </si>
  <si>
    <t xml:space="preserve">  DELIVERY/COURIER</t>
  </si>
  <si>
    <t>21.25</t>
  </si>
  <si>
    <t xml:space="preserve">  OFFICE SUPPLIES / PHOTOCOPY / PRINTING</t>
  </si>
  <si>
    <t>21.35</t>
  </si>
  <si>
    <t xml:space="preserve">  TAXI / PARKING (specify)</t>
  </si>
  <si>
    <t>21.40</t>
  </si>
  <si>
    <t xml:space="preserve">  INSURANCE A (comprehensive liablity package)</t>
  </si>
  <si>
    <t>21.45</t>
  </si>
  <si>
    <t xml:space="preserve">  INSURANCE B (errors and omissions)</t>
  </si>
  <si>
    <t>21.50</t>
  </si>
  <si>
    <t xml:space="preserve">  LEGAL</t>
  </si>
  <si>
    <t>21.55</t>
  </si>
  <si>
    <t xml:space="preserve">  AUDIT</t>
  </si>
  <si>
    <t>21.60</t>
  </si>
  <si>
    <t xml:space="preserve">  BANK SERVICE FEES</t>
  </si>
  <si>
    <t>21.65</t>
  </si>
  <si>
    <t xml:space="preserve">  INTERIM FINANCING</t>
  </si>
  <si>
    <t>21.99</t>
  </si>
  <si>
    <t xml:space="preserve">  OTHER (eg. ISAN Registration) SPECIFY</t>
  </si>
  <si>
    <t xml:space="preserve">  TOTAL PROJECT ADMINISTRATION</t>
  </si>
  <si>
    <t xml:space="preserve">  DEPLOYMENT AND DISTRIBUTION EXPENSES</t>
  </si>
  <si>
    <t>22.05</t>
  </si>
  <si>
    <t xml:space="preserve">  WEBSITE:  HOSTING/SERVER EXPENSE</t>
  </si>
  <si>
    <t>22.10</t>
  </si>
  <si>
    <t xml:space="preserve">  WEBSITE:  HOSTING/SERVER ADDTL. SOFTWARE</t>
  </si>
  <si>
    <t>22.15</t>
  </si>
  <si>
    <t xml:space="preserve">  CONTENT UPDATES / DEPLOYMENT</t>
  </si>
  <si>
    <t>22.20</t>
  </si>
  <si>
    <t xml:space="preserve">  TECHNICAL UPDATES / DEPLOYMENT</t>
  </si>
  <si>
    <t>22.25</t>
  </si>
  <si>
    <t xml:space="preserve">  MODERATION</t>
  </si>
  <si>
    <t>22.30</t>
  </si>
  <si>
    <t xml:space="preserve">  COMMUNITY MANAGEMENT</t>
  </si>
  <si>
    <t>22.96</t>
  </si>
  <si>
    <t>22.99</t>
  </si>
  <si>
    <t xml:space="preserve">  TOTAL DEPLOYMENT AND DISTRIBUTION</t>
  </si>
  <si>
    <t xml:space="preserve">  PROMOTIONS</t>
  </si>
  <si>
    <t>23.05</t>
  </si>
  <si>
    <t xml:space="preserve">  MARKETING MANAGER / COORDINATOR</t>
  </si>
  <si>
    <t>23.10</t>
  </si>
  <si>
    <t xml:space="preserve">  PUBLICIST</t>
  </si>
  <si>
    <t>23.20</t>
  </si>
  <si>
    <t xml:space="preserve">  SOCIAL MEDIA PROMOTION &amp; SEO</t>
  </si>
  <si>
    <t>23.30</t>
  </si>
  <si>
    <t xml:space="preserve">  TRAILER / VIDEO WALKTHROUGH</t>
  </si>
  <si>
    <t>23.40</t>
  </si>
  <si>
    <t xml:space="preserve">  SALES SHEETS (INDUSTRY) - DESIGN</t>
  </si>
  <si>
    <t>23.41</t>
  </si>
  <si>
    <t xml:space="preserve">  SALES SHEETS (INDUSTRY) - COPY WRITING</t>
  </si>
  <si>
    <t>23.50</t>
  </si>
  <si>
    <t xml:space="preserve">  ADVERTISING - DESIGN</t>
  </si>
  <si>
    <t>23.51</t>
  </si>
  <si>
    <t xml:space="preserve">  ADVERTISING - COPY WRITING</t>
  </si>
  <si>
    <t>23.52</t>
  </si>
  <si>
    <t xml:space="preserve">  ADVERTISING - ONLINE BUYS</t>
  </si>
  <si>
    <t>23.53</t>
  </si>
  <si>
    <t xml:space="preserve">  ADVERTISING - MOBILE BUYS</t>
  </si>
  <si>
    <t>23.54</t>
  </si>
  <si>
    <t xml:space="preserve">  ADVERTISING - PRINT (CONSUMER) BUYS</t>
  </si>
  <si>
    <t>23.55</t>
  </si>
  <si>
    <t xml:space="preserve">  ADVERTISING - PRINT (INDUSTRY) BUYS</t>
  </si>
  <si>
    <t>23.56</t>
  </si>
  <si>
    <t xml:space="preserve">  ADVERTISING - 'OUT OF HOME' BUYS</t>
  </si>
  <si>
    <t>23.60</t>
  </si>
  <si>
    <t xml:space="preserve">  EVENTS (CONSUMER)</t>
  </si>
  <si>
    <t>23.61</t>
  </si>
  <si>
    <t xml:space="preserve">  EVENTS (INDUSTRY)</t>
  </si>
  <si>
    <t>23.70</t>
  </si>
  <si>
    <t xml:space="preserve">  MARKETS ATTENDANCE</t>
  </si>
  <si>
    <t>23.80</t>
  </si>
  <si>
    <t xml:space="preserve">  AWARD ENTRY FEES</t>
  </si>
  <si>
    <t>23.95</t>
  </si>
  <si>
    <t>23.96</t>
  </si>
  <si>
    <t>23.99</t>
  </si>
  <si>
    <t xml:space="preserve">  TOTAL PROMOTIONS</t>
  </si>
  <si>
    <t xml:space="preserve">  PRODUCER</t>
  </si>
  <si>
    <t>cannot exceed 10% of budget sections A+B (CMF: 15% for budgets less than $100,000)</t>
  </si>
  <si>
    <t xml:space="preserve">      (specify role and responsibility)</t>
  </si>
  <si>
    <t>24.05</t>
  </si>
  <si>
    <t xml:space="preserve">  EXECUTIVE PRODUCER(S)</t>
  </si>
  <si>
    <t xml:space="preserve"> </t>
  </si>
  <si>
    <t>24.10</t>
  </si>
  <si>
    <t>24.96</t>
  </si>
  <si>
    <t xml:space="preserve">  TOTAL PRODUCER</t>
  </si>
  <si>
    <t xml:space="preserve">  CORPORATE OVERHEAD</t>
  </si>
  <si>
    <t xml:space="preserve">  CONTINGENCY</t>
  </si>
  <si>
    <t>cannot exceed 10% of budget sections A+B</t>
  </si>
  <si>
    <t xml:space="preserve"> DIGITAL MEDIA PRODUCTION BUDGET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</si>
</sst>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1009]#,##0"/>
    <numFmt numFmtId="165" formatCode="&quot;$&quot;#,##0"/>
    <numFmt numFmtId="166" formatCode="_-* #,##0_-;\-* #,##0_-;_-* &quot;-&quot;??_-;_-@_-"/>
    <numFmt numFmtId="167" formatCode="_-&quot;$&quot;* #,##0_-;\-&quot;$&quot;* #,##0_-;_-&quot;$&quot;* &quot;-&quot;??_-;_-@_-"/>
    <numFmt numFmtId="168" formatCode="yyyy\-mm\-dd;@"/>
  </numFmts>
  <fonts count="23" x14ac:knownFonts="1">
    <font>
      <sz val="12"/>
      <name val="Arial"/>
    </font>
    <font>
      <sz val="12"/>
      <name val="Arial"/>
      <family val="2"/>
    </font>
    <font>
      <b/>
      <sz val="12"/>
      <name val="Arial"/>
      <family val="2"/>
    </font>
    <font>
      <sz val="10"/>
      <name val="Arial"/>
      <family val="2"/>
    </font>
    <font>
      <sz val="9"/>
      <name val="Arial"/>
      <family val="2"/>
    </font>
    <font>
      <b/>
      <sz val="10"/>
      <name val="Arial"/>
      <family val="2"/>
    </font>
    <font>
      <b/>
      <sz val="9"/>
      <name val="Arial"/>
      <family val="2"/>
    </font>
    <font>
      <sz val="8"/>
      <name val="Arial"/>
      <family val="2"/>
    </font>
    <font>
      <b/>
      <sz val="16"/>
      <name val="Arial"/>
      <family val="2"/>
    </font>
    <font>
      <b/>
      <i/>
      <sz val="10"/>
      <name val="Arial"/>
      <family val="2"/>
    </font>
    <font>
      <b/>
      <sz val="10"/>
      <color indexed="10"/>
      <name val="Arial"/>
      <family val="2"/>
    </font>
    <font>
      <b/>
      <sz val="11"/>
      <name val="Arial"/>
      <family val="2"/>
    </font>
    <font>
      <b/>
      <sz val="9"/>
      <color indexed="10"/>
      <name val="Arial"/>
      <family val="2"/>
    </font>
    <font>
      <i/>
      <sz val="12"/>
      <name val="Arial"/>
      <family val="2"/>
    </font>
    <font>
      <b/>
      <sz val="8"/>
      <name val="Arial"/>
      <family val="2"/>
    </font>
    <font>
      <sz val="11"/>
      <name val="Arial"/>
      <family val="2"/>
    </font>
    <font>
      <i/>
      <sz val="10"/>
      <name val="Arial"/>
      <family val="2"/>
    </font>
    <font>
      <i/>
      <sz val="9"/>
      <name val="Arial"/>
      <family val="2"/>
    </font>
    <font>
      <b/>
      <i/>
      <sz val="9"/>
      <name val="Arial"/>
      <family val="2"/>
    </font>
    <font>
      <b/>
      <u/>
      <sz val="16"/>
      <name val="Arial"/>
      <family val="2"/>
    </font>
    <font>
      <b/>
      <sz val="10"/>
      <color theme="0"/>
      <name val="Arial"/>
      <family val="2"/>
    </font>
    <font>
      <b/>
      <u/>
      <sz val="10"/>
      <color rgb="FF000000"/>
      <name val="Arial"/>
    </font>
    <font>
      <b/>
      <sz val="10"/>
      <color rgb="FF000000"/>
      <name val="Arial"/>
    </font>
  </fonts>
  <fills count="1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indexed="43"/>
        <bgColor indexed="64"/>
      </patternFill>
    </fill>
    <fill>
      <patternFill patternType="solid">
        <fgColor indexed="43"/>
        <bgColor indexed="8"/>
      </patternFill>
    </fill>
    <fill>
      <patternFill patternType="solid">
        <fgColor theme="0" tint="-0.34998626667073579"/>
        <bgColor indexed="64"/>
      </patternFill>
    </fill>
    <fill>
      <patternFill patternType="solid">
        <fgColor rgb="FFD5FF18"/>
        <bgColor indexed="64"/>
      </patternFill>
    </fill>
    <fill>
      <patternFill patternType="solid">
        <fgColor rgb="FFFF006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42">
    <xf numFmtId="0" fontId="0" fillId="0" borderId="0" xfId="0"/>
    <xf numFmtId="0" fontId="0" fillId="0" borderId="0" xfId="0" applyAlignment="1">
      <alignment horizontal="center"/>
    </xf>
    <xf numFmtId="0" fontId="2" fillId="0" borderId="0" xfId="0" applyFont="1"/>
    <xf numFmtId="0" fontId="3" fillId="2" borderId="0" xfId="0" applyFont="1" applyFill="1"/>
    <xf numFmtId="0" fontId="3" fillId="0" borderId="0" xfId="0" applyFont="1"/>
    <xf numFmtId="0" fontId="5" fillId="0" borderId="0" xfId="0" applyFont="1"/>
    <xf numFmtId="0" fontId="6" fillId="0" borderId="0" xfId="0" applyFont="1"/>
    <xf numFmtId="0" fontId="4" fillId="0" borderId="0" xfId="0" applyFont="1"/>
    <xf numFmtId="49" fontId="0" fillId="0" borderId="0" xfId="0" applyNumberFormat="1"/>
    <xf numFmtId="0" fontId="3" fillId="0" borderId="1" xfId="0" applyFont="1" applyBorder="1"/>
    <xf numFmtId="0" fontId="3" fillId="2" borderId="0" xfId="0" applyFont="1" applyFill="1" applyAlignment="1">
      <alignment vertical="center"/>
    </xf>
    <xf numFmtId="0" fontId="5" fillId="2" borderId="0" xfId="0" applyFont="1" applyFill="1"/>
    <xf numFmtId="0" fontId="3" fillId="0" borderId="0" xfId="0" applyFont="1" applyAlignment="1">
      <alignment vertical="center"/>
    </xf>
    <xf numFmtId="0" fontId="3" fillId="2" borderId="0" xfId="0" applyFont="1" applyFill="1" applyAlignment="1">
      <alignment horizontal="center" vertical="center"/>
    </xf>
    <xf numFmtId="0" fontId="3" fillId="0" borderId="0" xfId="0" applyFont="1" applyAlignment="1">
      <alignment horizontal="center" vertical="center"/>
    </xf>
    <xf numFmtId="0" fontId="3" fillId="3" borderId="0" xfId="0" applyFont="1" applyFill="1" applyAlignment="1">
      <alignment vertical="center"/>
    </xf>
    <xf numFmtId="0" fontId="3" fillId="4" borderId="0" xfId="0" applyFont="1" applyFill="1" applyAlignment="1">
      <alignment horizontal="center" vertical="center"/>
    </xf>
    <xf numFmtId="37" fontId="5" fillId="2" borderId="0" xfId="0" applyNumberFormat="1" applyFont="1" applyFill="1" applyAlignment="1">
      <alignment vertical="center"/>
    </xf>
    <xf numFmtId="37" fontId="5" fillId="4" borderId="0" xfId="0" applyNumberFormat="1" applyFont="1" applyFill="1" applyAlignment="1">
      <alignment vertical="center"/>
    </xf>
    <xf numFmtId="49" fontId="3" fillId="0" borderId="0" xfId="0" applyNumberFormat="1" applyFont="1"/>
    <xf numFmtId="165" fontId="3" fillId="5" borderId="0" xfId="0" applyNumberFormat="1" applyFont="1" applyFill="1" applyAlignment="1">
      <alignment horizontal="right" vertical="center"/>
    </xf>
    <xf numFmtId="0" fontId="3" fillId="0" borderId="2" xfId="0" applyFont="1" applyBorder="1" applyAlignment="1">
      <alignment vertical="center"/>
    </xf>
    <xf numFmtId="0" fontId="3" fillId="2" borderId="2" xfId="0" applyFont="1" applyFill="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5" fillId="0" borderId="1" xfId="0" applyFont="1" applyBorder="1" applyAlignment="1">
      <alignment horizontal="left"/>
    </xf>
    <xf numFmtId="0" fontId="5" fillId="0" borderId="1" xfId="0" applyFont="1" applyBorder="1"/>
    <xf numFmtId="0" fontId="5" fillId="0" borderId="1" xfId="0" applyFont="1" applyBorder="1" applyAlignment="1">
      <alignment horizontal="left" vertical="center"/>
    </xf>
    <xf numFmtId="49" fontId="5" fillId="0" borderId="1" xfId="0" applyNumberFormat="1" applyFont="1" applyBorder="1" applyAlignment="1">
      <alignment horizontal="center"/>
    </xf>
    <xf numFmtId="0" fontId="5" fillId="0" borderId="1" xfId="0" applyFont="1" applyBorder="1" applyAlignment="1">
      <alignment horizontal="center"/>
    </xf>
    <xf numFmtId="49" fontId="3" fillId="0" borderId="1" xfId="0" applyNumberFormat="1" applyFont="1" applyBorder="1" applyAlignment="1">
      <alignment horizontal="center"/>
    </xf>
    <xf numFmtId="49" fontId="3" fillId="0" borderId="0" xfId="0" applyNumberFormat="1" applyFont="1" applyAlignment="1">
      <alignment horizontal="center"/>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 fillId="0" borderId="4" xfId="0" applyFont="1" applyBorder="1" applyAlignment="1">
      <alignment vertical="center"/>
    </xf>
    <xf numFmtId="0" fontId="3" fillId="5" borderId="1" xfId="0" applyFont="1" applyFill="1" applyBorder="1" applyAlignment="1">
      <alignment horizontal="center" vertical="center"/>
    </xf>
    <xf numFmtId="2" fontId="3" fillId="0" borderId="1" xfId="0" applyNumberFormat="1" applyFont="1" applyBorder="1" applyAlignment="1">
      <alignment horizontal="center" vertical="center"/>
    </xf>
    <xf numFmtId="0" fontId="3" fillId="2" borderId="3" xfId="0" applyFont="1" applyFill="1" applyBorder="1" applyAlignment="1">
      <alignment vertical="center"/>
    </xf>
    <xf numFmtId="0" fontId="5" fillId="5" borderId="1" xfId="0" applyFont="1" applyFill="1" applyBorder="1" applyAlignment="1">
      <alignment horizontal="center" vertical="center"/>
    </xf>
    <xf numFmtId="0" fontId="4" fillId="2" borderId="1" xfId="0" applyFont="1" applyFill="1" applyBorder="1" applyAlignment="1">
      <alignment horizontal="center" vertical="center"/>
    </xf>
    <xf numFmtId="165" fontId="5" fillId="5" borderId="1" xfId="0" applyNumberFormat="1" applyFont="1" applyFill="1" applyBorder="1" applyAlignment="1">
      <alignment vertical="center"/>
    </xf>
    <xf numFmtId="0" fontId="3" fillId="0" borderId="5" xfId="0" applyFont="1" applyBorder="1" applyAlignment="1">
      <alignment vertical="center"/>
    </xf>
    <xf numFmtId="165" fontId="5" fillId="5" borderId="1"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4" xfId="0" applyFont="1" applyBorder="1" applyAlignment="1">
      <alignment horizontal="center" vertical="center"/>
    </xf>
    <xf numFmtId="0" fontId="5" fillId="2" borderId="2" xfId="0" applyFont="1" applyFill="1" applyBorder="1" applyAlignment="1">
      <alignment vertical="center"/>
    </xf>
    <xf numFmtId="0" fontId="5" fillId="2" borderId="5" xfId="0" applyFont="1" applyFill="1" applyBorder="1" applyAlignment="1">
      <alignment vertical="center"/>
    </xf>
    <xf numFmtId="0" fontId="5" fillId="0" borderId="7" xfId="0" applyFont="1" applyBorder="1" applyAlignment="1">
      <alignment vertical="center"/>
    </xf>
    <xf numFmtId="0" fontId="5" fillId="2" borderId="8" xfId="0" applyFont="1" applyFill="1" applyBorder="1" applyAlignment="1">
      <alignment vertical="center"/>
    </xf>
    <xf numFmtId="0" fontId="5" fillId="2" borderId="9" xfId="0" applyFont="1" applyFill="1" applyBorder="1" applyAlignment="1">
      <alignment vertical="center"/>
    </xf>
    <xf numFmtId="49" fontId="5" fillId="0" borderId="7" xfId="0" applyNumberFormat="1" applyFont="1" applyBorder="1" applyAlignment="1">
      <alignment horizontal="center"/>
    </xf>
    <xf numFmtId="0" fontId="7" fillId="2" borderId="1" xfId="0" applyFont="1" applyFill="1" applyBorder="1" applyAlignment="1">
      <alignment horizontal="center" vertical="center"/>
    </xf>
    <xf numFmtId="0" fontId="7" fillId="0" borderId="0" xfId="0" applyFont="1"/>
    <xf numFmtId="3" fontId="3" fillId="5" borderId="5" xfId="0" applyNumberFormat="1" applyFont="1" applyFill="1" applyBorder="1" applyAlignment="1">
      <alignment horizontal="right" vertical="center"/>
    </xf>
    <xf numFmtId="0" fontId="7" fillId="2" borderId="8" xfId="0" applyFont="1" applyFill="1" applyBorder="1" applyAlignment="1">
      <alignment horizontal="center" vertical="center"/>
    </xf>
    <xf numFmtId="0" fontId="7" fillId="5" borderId="8" xfId="0" applyFont="1" applyFill="1" applyBorder="1" applyAlignment="1">
      <alignment horizontal="center" vertical="center"/>
    </xf>
    <xf numFmtId="0" fontId="7" fillId="2" borderId="9" xfId="0" applyFont="1" applyFill="1" applyBorder="1" applyAlignment="1">
      <alignment horizontal="center" vertical="center"/>
    </xf>
    <xf numFmtId="49" fontId="2" fillId="0" borderId="1" xfId="0" applyNumberFormat="1" applyFont="1" applyBorder="1" applyAlignment="1">
      <alignment horizontal="center"/>
    </xf>
    <xf numFmtId="0" fontId="5" fillId="0" borderId="10" xfId="0" applyFont="1" applyBorder="1" applyAlignment="1">
      <alignment vertical="center"/>
    </xf>
    <xf numFmtId="165" fontId="5" fillId="5" borderId="11" xfId="0" applyNumberFormat="1" applyFont="1" applyFill="1" applyBorder="1" applyAlignment="1">
      <alignment horizontal="right" vertical="center"/>
    </xf>
    <xf numFmtId="0" fontId="5" fillId="0" borderId="9" xfId="0" applyFont="1" applyBorder="1" applyAlignment="1">
      <alignment vertical="center"/>
    </xf>
    <xf numFmtId="165" fontId="5" fillId="5" borderId="2" xfId="0" applyNumberFormat="1" applyFont="1" applyFill="1" applyBorder="1" applyAlignment="1">
      <alignment horizontal="right" vertical="center"/>
    </xf>
    <xf numFmtId="0" fontId="7" fillId="5" borderId="4" xfId="0" applyFont="1" applyFill="1" applyBorder="1" applyAlignment="1">
      <alignment horizontal="center" vertical="center"/>
    </xf>
    <xf numFmtId="0" fontId="5" fillId="6" borderId="0" xfId="0" applyFont="1" applyFill="1" applyAlignment="1">
      <alignment horizontal="center" vertical="center"/>
    </xf>
    <xf numFmtId="0" fontId="2" fillId="0" borderId="3" xfId="0" applyFont="1" applyBorder="1" applyAlignment="1">
      <alignment vertical="center"/>
    </xf>
    <xf numFmtId="0" fontId="3" fillId="2" borderId="6" xfId="0" applyFont="1" applyFill="1" applyBorder="1" applyAlignment="1">
      <alignment horizontal="center" vertical="center"/>
    </xf>
    <xf numFmtId="3" fontId="4" fillId="0" borderId="1" xfId="0" applyNumberFormat="1" applyFont="1" applyBorder="1"/>
    <xf numFmtId="3" fontId="6" fillId="0" borderId="1" xfId="0" applyNumberFormat="1" applyFont="1" applyBorder="1"/>
    <xf numFmtId="3" fontId="4" fillId="0" borderId="0" xfId="0" applyNumberFormat="1" applyFont="1"/>
    <xf numFmtId="0" fontId="12" fillId="0" borderId="0" xfId="0" applyFont="1"/>
    <xf numFmtId="0" fontId="2" fillId="0" borderId="1" xfId="0" applyFont="1" applyBorder="1"/>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xf numFmtId="0" fontId="3" fillId="2" borderId="3" xfId="0" applyFont="1" applyFill="1" applyBorder="1" applyAlignment="1">
      <alignment horizontal="center" vertical="center"/>
    </xf>
    <xf numFmtId="0" fontId="3" fillId="2" borderId="11" xfId="0" applyFont="1" applyFill="1" applyBorder="1" applyAlignment="1">
      <alignment horizontal="center" vertical="center"/>
    </xf>
    <xf numFmtId="49" fontId="13" fillId="0" borderId="0" xfId="0" applyNumberFormat="1" applyFont="1" applyAlignment="1">
      <alignment horizontal="right"/>
    </xf>
    <xf numFmtId="0" fontId="7" fillId="0" borderId="5" xfId="0" applyFont="1" applyBorder="1" applyAlignment="1">
      <alignment horizontal="center" vertical="top" wrapText="1"/>
    </xf>
    <xf numFmtId="0" fontId="13" fillId="0" borderId="8" xfId="0" applyFont="1" applyBorder="1" applyAlignment="1">
      <alignment horizontal="right"/>
    </xf>
    <xf numFmtId="0" fontId="5" fillId="0" borderId="0" xfId="0" applyFont="1" applyAlignment="1">
      <alignment horizontal="center"/>
    </xf>
    <xf numFmtId="3" fontId="4" fillId="5" borderId="1"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3" fontId="6" fillId="0" borderId="1" xfId="0" applyNumberFormat="1" applyFont="1" applyBorder="1" applyAlignment="1">
      <alignment horizontal="right" vertical="center"/>
    </xf>
    <xf numFmtId="0" fontId="3" fillId="0" borderId="1" xfId="0" quotePrefix="1" applyFont="1" applyBorder="1" applyAlignment="1">
      <alignment horizontal="center" vertical="center"/>
    </xf>
    <xf numFmtId="49" fontId="3" fillId="0" borderId="1" xfId="0" quotePrefix="1" applyNumberFormat="1" applyFont="1" applyBorder="1" applyAlignment="1">
      <alignment horizontal="center" vertical="center"/>
    </xf>
    <xf numFmtId="2" fontId="3" fillId="0" borderId="1" xfId="0" quotePrefix="1" applyNumberFormat="1" applyFont="1" applyBorder="1" applyAlignment="1">
      <alignment horizontal="center" vertical="center"/>
    </xf>
    <xf numFmtId="165" fontId="5" fillId="5" borderId="2" xfId="0" applyNumberFormat="1" applyFont="1" applyFill="1" applyBorder="1" applyAlignment="1">
      <alignment vertical="center"/>
    </xf>
    <xf numFmtId="2" fontId="3" fillId="0" borderId="2" xfId="0" applyNumberFormat="1" applyFont="1" applyBorder="1" applyAlignment="1">
      <alignment horizontal="center" vertical="center"/>
    </xf>
    <xf numFmtId="0" fontId="3" fillId="2" borderId="2" xfId="0"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5" borderId="2" xfId="0" applyNumberFormat="1" applyFont="1" applyFill="1" applyBorder="1" applyAlignment="1">
      <alignment horizontal="center" vertical="center"/>
    </xf>
    <xf numFmtId="0" fontId="3" fillId="0" borderId="2" xfId="0" applyFont="1" applyBorder="1" applyAlignment="1">
      <alignment horizontal="center" vertical="top" wrapText="1"/>
    </xf>
    <xf numFmtId="0" fontId="7" fillId="0" borderId="2" xfId="0" applyFont="1" applyBorder="1" applyAlignment="1">
      <alignment horizontal="center" vertical="top" wrapText="1"/>
    </xf>
    <xf numFmtId="3" fontId="3" fillId="5" borderId="2" xfId="0" applyNumberFormat="1" applyFont="1" applyFill="1" applyBorder="1" applyAlignment="1">
      <alignment vertical="center"/>
    </xf>
    <xf numFmtId="0" fontId="13" fillId="0" borderId="0" xfId="0" applyFont="1" applyAlignment="1">
      <alignment horizontal="right"/>
    </xf>
    <xf numFmtId="0" fontId="5" fillId="0" borderId="8" xfId="0" applyFont="1" applyBorder="1"/>
    <xf numFmtId="0" fontId="5" fillId="2" borderId="8" xfId="0" applyFont="1" applyFill="1" applyBorder="1"/>
    <xf numFmtId="0" fontId="14" fillId="2" borderId="1" xfId="0" applyFont="1" applyFill="1" applyBorder="1" applyAlignment="1">
      <alignment horizontal="center" vertical="center"/>
    </xf>
    <xf numFmtId="0" fontId="2" fillId="0" borderId="2" xfId="0" applyFont="1" applyBorder="1"/>
    <xf numFmtId="164" fontId="2" fillId="0" borderId="2" xfId="0" applyNumberFormat="1" applyFont="1" applyBorder="1"/>
    <xf numFmtId="166" fontId="3" fillId="0" borderId="1" xfId="1" applyNumberFormat="1" applyFont="1" applyBorder="1"/>
    <xf numFmtId="166" fontId="4" fillId="0" borderId="1" xfId="1" applyNumberFormat="1" applyFont="1" applyBorder="1"/>
    <xf numFmtId="167" fontId="2" fillId="0" borderId="1" xfId="2" applyNumberFormat="1" applyFont="1" applyBorder="1"/>
    <xf numFmtId="167" fontId="5" fillId="0" borderId="1" xfId="2" applyNumberFormat="1" applyFont="1" applyBorder="1"/>
    <xf numFmtId="49" fontId="11" fillId="0" borderId="1" xfId="0" applyNumberFormat="1" applyFont="1" applyBorder="1" applyAlignment="1">
      <alignment horizontal="center"/>
    </xf>
    <xf numFmtId="0" fontId="11" fillId="0" borderId="1" xfId="0" applyFont="1" applyBorder="1"/>
    <xf numFmtId="167" fontId="11" fillId="0" borderId="1" xfId="2" applyNumberFormat="1" applyFont="1" applyBorder="1"/>
    <xf numFmtId="0" fontId="11" fillId="0" borderId="0" xfId="0" applyFont="1"/>
    <xf numFmtId="167" fontId="5" fillId="0" borderId="1" xfId="2" applyNumberFormat="1" applyFont="1" applyBorder="1" applyAlignment="1">
      <alignment horizontal="left" indent="2"/>
    </xf>
    <xf numFmtId="0" fontId="15" fillId="0" borderId="1" xfId="0" applyFont="1" applyBorder="1"/>
    <xf numFmtId="167" fontId="15" fillId="0" borderId="1" xfId="2" applyNumberFormat="1" applyFont="1" applyBorder="1"/>
    <xf numFmtId="0" fontId="15" fillId="0" borderId="0" xfId="0" applyFont="1"/>
    <xf numFmtId="0" fontId="12" fillId="7" borderId="0" xfId="0" applyFont="1" applyFill="1"/>
    <xf numFmtId="0" fontId="2" fillId="7" borderId="0" xfId="0" applyFont="1" applyFill="1"/>
    <xf numFmtId="0" fontId="0" fillId="7" borderId="0" xfId="0" applyFill="1"/>
    <xf numFmtId="0" fontId="4" fillId="7" borderId="1" xfId="0" applyFont="1" applyFill="1" applyBorder="1" applyAlignment="1">
      <alignment horizontal="center" vertical="center"/>
    </xf>
    <xf numFmtId="0" fontId="7" fillId="7" borderId="0" xfId="0" applyFont="1" applyFill="1"/>
    <xf numFmtId="3" fontId="4" fillId="8" borderId="1" xfId="0" applyNumberFormat="1" applyFont="1" applyFill="1" applyBorder="1" applyAlignment="1">
      <alignment horizontal="center" vertical="center"/>
    </xf>
    <xf numFmtId="3" fontId="6" fillId="7" borderId="1" xfId="0" applyNumberFormat="1" applyFont="1" applyFill="1" applyBorder="1" applyAlignment="1">
      <alignment horizontal="center" vertical="center"/>
    </xf>
    <xf numFmtId="165" fontId="5" fillId="5" borderId="5" xfId="0" applyNumberFormat="1" applyFont="1" applyFill="1" applyBorder="1" applyAlignment="1">
      <alignment vertical="center"/>
    </xf>
    <xf numFmtId="0" fontId="14" fillId="0" borderId="1" xfId="0" applyFont="1" applyBorder="1" applyAlignment="1">
      <alignment horizontal="center" vertical="center"/>
    </xf>
    <xf numFmtId="0" fontId="4" fillId="2" borderId="6" xfId="0" applyFont="1" applyFill="1" applyBorder="1" applyAlignment="1">
      <alignment horizontal="center" vertical="center"/>
    </xf>
    <xf numFmtId="3" fontId="3" fillId="2" borderId="5" xfId="0" applyNumberFormat="1" applyFont="1" applyFill="1" applyBorder="1" applyAlignment="1">
      <alignment horizontal="center" vertical="center"/>
    </xf>
    <xf numFmtId="0" fontId="5" fillId="0" borderId="3" xfId="0" applyFont="1" applyBorder="1" applyAlignment="1">
      <alignment vertical="center"/>
    </xf>
    <xf numFmtId="0" fontId="4" fillId="0" borderId="0" xfId="0" applyFont="1" applyAlignment="1">
      <alignment horizontal="center"/>
    </xf>
    <xf numFmtId="0" fontId="17" fillId="0" borderId="8" xfId="0" applyFont="1" applyBorder="1" applyAlignment="1">
      <alignment horizontal="center"/>
    </xf>
    <xf numFmtId="0" fontId="6" fillId="0" borderId="0" xfId="0" applyFont="1" applyAlignment="1">
      <alignment horizontal="center"/>
    </xf>
    <xf numFmtId="0" fontId="4" fillId="0" borderId="12" xfId="0" applyFont="1" applyBorder="1" applyAlignment="1">
      <alignment horizontal="center"/>
    </xf>
    <xf numFmtId="0" fontId="4" fillId="0" borderId="6" xfId="0" applyFont="1" applyBorder="1" applyAlignment="1">
      <alignment horizontal="center"/>
    </xf>
    <xf numFmtId="3" fontId="6" fillId="2" borderId="0" xfId="0" applyNumberFormat="1" applyFont="1" applyFill="1" applyAlignment="1">
      <alignment horizontal="center" vertical="center"/>
    </xf>
    <xf numFmtId="3" fontId="6" fillId="5" borderId="1" xfId="0" applyNumberFormat="1" applyFont="1" applyFill="1" applyBorder="1" applyAlignment="1">
      <alignment horizontal="center" vertical="center"/>
    </xf>
    <xf numFmtId="0" fontId="17" fillId="0" borderId="0" xfId="0" applyFont="1" applyAlignment="1">
      <alignment horizontal="center"/>
    </xf>
    <xf numFmtId="0" fontId="4" fillId="7" borderId="0" xfId="0" applyFont="1" applyFill="1" applyAlignment="1">
      <alignment horizontal="center"/>
    </xf>
    <xf numFmtId="0" fontId="4" fillId="7" borderId="12" xfId="0" applyFont="1" applyFill="1" applyBorder="1" applyAlignment="1">
      <alignment horizontal="center"/>
    </xf>
    <xf numFmtId="0" fontId="4" fillId="7" borderId="6" xfId="0" applyFont="1" applyFill="1" applyBorder="1" applyAlignment="1">
      <alignment horizontal="center"/>
    </xf>
    <xf numFmtId="0" fontId="5" fillId="7" borderId="0" xfId="0" applyFont="1" applyFill="1"/>
    <xf numFmtId="0" fontId="3" fillId="7" borderId="0" xfId="0" applyFont="1" applyFill="1"/>
    <xf numFmtId="167" fontId="15" fillId="0" borderId="1" xfId="2" applyNumberFormat="1" applyFont="1" applyBorder="1" applyAlignment="1">
      <alignment horizontal="right"/>
    </xf>
    <xf numFmtId="0" fontId="4" fillId="0" borderId="13" xfId="0" applyFont="1" applyBorder="1"/>
    <xf numFmtId="166" fontId="4" fillId="0" borderId="13" xfId="1" applyNumberFormat="1" applyFont="1" applyBorder="1"/>
    <xf numFmtId="167" fontId="6" fillId="0" borderId="13" xfId="2" applyNumberFormat="1" applyFont="1" applyBorder="1"/>
    <xf numFmtId="3" fontId="6" fillId="0" borderId="13" xfId="0" applyNumberFormat="1" applyFont="1" applyBorder="1"/>
    <xf numFmtId="167" fontId="6" fillId="0" borderId="13" xfId="2" applyNumberFormat="1" applyFont="1" applyBorder="1" applyAlignment="1">
      <alignment horizontal="left" indent="2"/>
    </xf>
    <xf numFmtId="167" fontId="4" fillId="0" borderId="13" xfId="2" applyNumberFormat="1" applyFont="1" applyBorder="1" applyAlignment="1">
      <alignment horizontal="right"/>
    </xf>
    <xf numFmtId="3" fontId="4" fillId="0" borderId="13" xfId="0" applyNumberFormat="1" applyFont="1" applyBorder="1"/>
    <xf numFmtId="49" fontId="2" fillId="0" borderId="2" xfId="0" applyNumberFormat="1" applyFont="1" applyBorder="1" applyAlignment="1">
      <alignment horizontal="center"/>
    </xf>
    <xf numFmtId="0" fontId="18" fillId="0" borderId="14" xfId="0" applyFont="1" applyBorder="1" applyAlignment="1">
      <alignment horizontal="center"/>
    </xf>
    <xf numFmtId="0" fontId="18" fillId="0" borderId="15" xfId="0" applyFont="1" applyBorder="1" applyAlignment="1">
      <alignment horizontal="center"/>
    </xf>
    <xf numFmtId="167" fontId="18" fillId="0" borderId="13" xfId="2" applyNumberFormat="1" applyFont="1" applyBorder="1"/>
    <xf numFmtId="0" fontId="5" fillId="0" borderId="0" xfId="0" applyFont="1" applyAlignment="1">
      <alignment horizontal="right"/>
    </xf>
    <xf numFmtId="0" fontId="5" fillId="0" borderId="5" xfId="0" applyFont="1" applyBorder="1" applyAlignment="1">
      <alignment vertical="center"/>
    </xf>
    <xf numFmtId="0" fontId="3" fillId="0" borderId="12" xfId="0" applyFont="1" applyBorder="1" applyAlignment="1">
      <alignment horizontal="center" vertical="center"/>
    </xf>
    <xf numFmtId="0" fontId="4" fillId="0" borderId="6" xfId="0" applyFont="1" applyBorder="1" applyAlignment="1">
      <alignment horizontal="center" vertical="center"/>
    </xf>
    <xf numFmtId="0" fontId="3" fillId="0" borderId="6" xfId="0" applyFont="1" applyBorder="1" applyAlignment="1">
      <alignment horizontal="center" vertical="center"/>
    </xf>
    <xf numFmtId="0" fontId="5" fillId="0" borderId="4" xfId="0" applyFont="1" applyBorder="1" applyAlignment="1">
      <alignment vertical="center"/>
    </xf>
    <xf numFmtId="165" fontId="5" fillId="0" borderId="1" xfId="0" applyNumberFormat="1" applyFont="1" applyBorder="1" applyAlignment="1">
      <alignment horizontal="right" vertical="center"/>
    </xf>
    <xf numFmtId="0" fontId="16" fillId="0" borderId="0" xfId="0" applyFont="1"/>
    <xf numFmtId="0" fontId="5" fillId="0" borderId="10" xfId="0" applyFont="1" applyBorder="1"/>
    <xf numFmtId="0" fontId="3" fillId="0" borderId="11" xfId="0" applyFont="1" applyBorder="1"/>
    <xf numFmtId="0" fontId="5" fillId="0" borderId="7" xfId="0" applyFont="1" applyBorder="1"/>
    <xf numFmtId="0" fontId="3" fillId="0" borderId="9" xfId="0" applyFont="1" applyBorder="1"/>
    <xf numFmtId="0" fontId="5" fillId="0" borderId="1" xfId="0" applyFont="1" applyBorder="1" applyAlignment="1">
      <alignment horizontal="right"/>
    </xf>
    <xf numFmtId="49" fontId="9" fillId="0" borderId="1" xfId="0" applyNumberFormat="1" applyFont="1" applyBorder="1" applyAlignment="1">
      <alignment horizontal="center"/>
    </xf>
    <xf numFmtId="0" fontId="20" fillId="9" borderId="7" xfId="0" applyFont="1" applyFill="1" applyBorder="1" applyAlignment="1">
      <alignment horizontal="right"/>
    </xf>
    <xf numFmtId="0" fontId="20" fillId="9" borderId="9" xfId="0" applyFont="1" applyFill="1" applyBorder="1"/>
    <xf numFmtId="168" fontId="3" fillId="2" borderId="1" xfId="0" applyNumberFormat="1" applyFont="1" applyFill="1" applyBorder="1" applyAlignment="1">
      <alignment horizontal="left"/>
    </xf>
    <xf numFmtId="0" fontId="3" fillId="2" borderId="1" xfId="0" applyFont="1" applyFill="1" applyBorder="1" applyAlignment="1">
      <alignment horizontal="left"/>
    </xf>
    <xf numFmtId="0" fontId="3" fillId="2" borderId="1" xfId="0" applyFont="1" applyFill="1" applyBorder="1" applyAlignment="1">
      <alignment horizontal="center"/>
    </xf>
    <xf numFmtId="0" fontId="3" fillId="0" borderId="1" xfId="0" applyFont="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3" fontId="3" fillId="2" borderId="1" xfId="0" applyNumberFormat="1" applyFont="1" applyFill="1" applyBorder="1" applyAlignment="1" applyProtection="1">
      <alignment horizontal="center" vertical="center"/>
      <protection locked="0"/>
    </xf>
    <xf numFmtId="3" fontId="3" fillId="5" borderId="4" xfId="0" applyNumberFormat="1" applyFont="1" applyFill="1" applyBorder="1" applyAlignment="1" applyProtection="1">
      <alignment horizontal="center" vertical="center"/>
      <protection locked="0"/>
    </xf>
    <xf numFmtId="0" fontId="3" fillId="0" borderId="5" xfId="0" applyFont="1" applyBorder="1" applyAlignment="1" applyProtection="1">
      <alignment horizontal="center" vertical="top" wrapText="1"/>
      <protection locked="0"/>
    </xf>
    <xf numFmtId="3" fontId="3" fillId="2" borderId="5" xfId="0" applyNumberFormat="1" applyFont="1" applyFill="1" applyBorder="1" applyAlignment="1" applyProtection="1">
      <alignment horizontal="center" vertical="center"/>
      <protection locked="0"/>
    </xf>
    <xf numFmtId="0" fontId="7" fillId="0" borderId="5" xfId="0" applyFont="1" applyBorder="1" applyAlignment="1" applyProtection="1">
      <alignment horizontal="center" vertical="top" wrapText="1"/>
      <protection locked="0"/>
    </xf>
    <xf numFmtId="3" fontId="3" fillId="5" borderId="1" xfId="0" applyNumberFormat="1" applyFont="1" applyFill="1" applyBorder="1" applyAlignment="1" applyProtection="1">
      <alignment vertical="center"/>
      <protection locked="0"/>
    </xf>
    <xf numFmtId="0" fontId="3" fillId="0" borderId="6" xfId="0" applyFont="1" applyBorder="1" applyAlignment="1" applyProtection="1">
      <alignment vertical="center"/>
      <protection locked="0"/>
    </xf>
    <xf numFmtId="3" fontId="3" fillId="5" borderId="1" xfId="0" applyNumberFormat="1" applyFont="1" applyFill="1" applyBorder="1" applyAlignment="1" applyProtection="1">
      <alignment horizontal="right" vertical="center"/>
      <protection locked="0"/>
    </xf>
    <xf numFmtId="0" fontId="0" fillId="0" borderId="0" xfId="0" applyProtection="1">
      <protection locked="0"/>
    </xf>
    <xf numFmtId="0" fontId="0" fillId="0" borderId="0" xfId="0" applyAlignment="1" applyProtection="1">
      <alignment horizontal="center"/>
      <protection locked="0"/>
    </xf>
    <xf numFmtId="3" fontId="3" fillId="2" borderId="12" xfId="0" applyNumberFormat="1" applyFont="1" applyFill="1" applyBorder="1" applyAlignment="1" applyProtection="1">
      <alignment horizontal="center" vertical="center"/>
      <protection locked="0"/>
    </xf>
    <xf numFmtId="3" fontId="3" fillId="5" borderId="10" xfId="0" applyNumberFormat="1" applyFont="1" applyFill="1" applyBorder="1" applyAlignment="1" applyProtection="1">
      <alignment horizontal="center" vertical="center"/>
      <protection locked="0"/>
    </xf>
    <xf numFmtId="0" fontId="3" fillId="0" borderId="11" xfId="0" applyFont="1" applyBorder="1" applyAlignment="1" applyProtection="1">
      <alignment horizontal="center" vertical="top" wrapText="1"/>
      <protection locked="0"/>
    </xf>
    <xf numFmtId="3" fontId="3" fillId="2" borderId="11" xfId="0" applyNumberFormat="1" applyFont="1" applyFill="1" applyBorder="1" applyAlignment="1" applyProtection="1">
      <alignment horizontal="center" vertical="center"/>
      <protection locked="0"/>
    </xf>
    <xf numFmtId="0" fontId="7" fillId="0" borderId="11" xfId="0" applyFont="1" applyBorder="1" applyAlignment="1" applyProtection="1">
      <alignment horizontal="center" vertical="top" wrapText="1"/>
      <protection locked="0"/>
    </xf>
    <xf numFmtId="0" fontId="5" fillId="0" borderId="8" xfId="0" applyFont="1" applyBorder="1" applyAlignment="1">
      <alignment vertical="center"/>
    </xf>
    <xf numFmtId="0" fontId="5" fillId="5" borderId="8" xfId="0" applyFont="1" applyFill="1" applyBorder="1" applyAlignment="1">
      <alignment horizontal="center" vertical="center"/>
    </xf>
    <xf numFmtId="3" fontId="3" fillId="5" borderId="5" xfId="0" applyNumberFormat="1" applyFont="1" applyFill="1" applyBorder="1" applyAlignment="1" applyProtection="1">
      <alignment horizontal="right" vertical="center"/>
      <protection locked="0"/>
    </xf>
    <xf numFmtId="3" fontId="3" fillId="0" borderId="5" xfId="0" applyNumberFormat="1" applyFont="1" applyBorder="1" applyAlignment="1" applyProtection="1">
      <alignment horizontal="center" vertical="center"/>
      <protection locked="0"/>
    </xf>
    <xf numFmtId="3" fontId="3" fillId="0" borderId="5" xfId="0" applyNumberFormat="1" applyFont="1" applyBorder="1" applyAlignment="1" applyProtection="1">
      <alignment horizontal="right" vertical="center"/>
      <protection locked="0"/>
    </xf>
    <xf numFmtId="0" fontId="3" fillId="11" borderId="0" xfId="0" applyFont="1" applyFill="1"/>
    <xf numFmtId="49" fontId="3" fillId="11" borderId="0" xfId="0" applyNumberFormat="1" applyFont="1" applyFill="1" applyAlignment="1">
      <alignment horizontal="center"/>
    </xf>
    <xf numFmtId="3" fontId="4" fillId="11" borderId="0" xfId="0" applyNumberFormat="1" applyFont="1" applyFill="1"/>
    <xf numFmtId="0" fontId="4" fillId="11" borderId="0" xfId="0" applyFont="1" applyFill="1"/>
    <xf numFmtId="49" fontId="0" fillId="11" borderId="0" xfId="0" applyNumberFormat="1" applyFill="1"/>
    <xf numFmtId="0" fontId="0" fillId="11" borderId="0" xfId="0" applyFill="1"/>
    <xf numFmtId="0" fontId="0" fillId="11" borderId="0" xfId="0" applyFill="1" applyAlignment="1">
      <alignment horizontal="center"/>
    </xf>
    <xf numFmtId="0" fontId="12" fillId="11" borderId="0" xfId="0" applyFont="1" applyFill="1"/>
    <xf numFmtId="0" fontId="4" fillId="11" borderId="0" xfId="0" applyFont="1" applyFill="1" applyAlignment="1">
      <alignment horizontal="center"/>
    </xf>
    <xf numFmtId="0" fontId="3" fillId="0" borderId="0" xfId="0" applyFont="1" applyAlignment="1">
      <alignment horizontal="center"/>
    </xf>
    <xf numFmtId="0" fontId="3"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vertical="center"/>
    </xf>
    <xf numFmtId="0" fontId="5" fillId="5" borderId="2" xfId="0" applyFont="1" applyFill="1" applyBorder="1" applyAlignment="1">
      <alignment horizontal="center" vertical="center"/>
    </xf>
    <xf numFmtId="0" fontId="3" fillId="0" borderId="3" xfId="0" applyFont="1" applyBorder="1" applyAlignment="1">
      <alignment vertical="center"/>
    </xf>
    <xf numFmtId="0" fontId="5" fillId="0" borderId="2" xfId="0" applyFont="1" applyBorder="1" applyAlignment="1">
      <alignment horizontal="center" vertical="center"/>
    </xf>
    <xf numFmtId="0" fontId="3" fillId="0" borderId="4"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5" xfId="0" applyFont="1" applyBorder="1" applyAlignment="1" applyProtection="1">
      <alignment vertical="center"/>
      <protection locked="0"/>
    </xf>
    <xf numFmtId="0" fontId="5" fillId="2" borderId="2" xfId="0" applyFont="1" applyFill="1" applyBorder="1" applyAlignment="1">
      <alignment horizontal="center" vertical="center"/>
    </xf>
    <xf numFmtId="0" fontId="3" fillId="0" borderId="4"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5" borderId="12" xfId="0" applyFont="1" applyFill="1" applyBorder="1" applyAlignment="1">
      <alignment horizontal="center" vertical="center"/>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0" fontId="3" fillId="0" borderId="2" xfId="0" applyFont="1" applyBorder="1" applyAlignment="1">
      <alignment horizontal="center" vertical="center"/>
    </xf>
    <xf numFmtId="0" fontId="5" fillId="0" borderId="2" xfId="0" applyFont="1" applyBorder="1" applyAlignment="1">
      <alignmen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0" xfId="0" applyFont="1" applyAlignment="1">
      <alignment horizontal="left" wrapText="1"/>
    </xf>
    <xf numFmtId="0" fontId="2" fillId="10" borderId="0" xfId="0" applyFont="1" applyFill="1" applyAlignment="1">
      <alignment horizontal="center"/>
    </xf>
    <xf numFmtId="0" fontId="19" fillId="0" borderId="0" xfId="0" applyFont="1" applyAlignment="1">
      <alignment horizontal="center"/>
    </xf>
    <xf numFmtId="0" fontId="5" fillId="0" borderId="12" xfId="0" applyFont="1" applyBorder="1" applyAlignment="1">
      <alignment vertical="center"/>
    </xf>
    <xf numFmtId="0" fontId="5" fillId="0" borderId="6" xfId="0" applyFont="1" applyBorder="1" applyAlignment="1">
      <alignment vertical="center"/>
    </xf>
    <xf numFmtId="0" fontId="3" fillId="0" borderId="10" xfId="0" applyFont="1" applyBorder="1"/>
    <xf numFmtId="0" fontId="3" fillId="0" borderId="11" xfId="0" applyFont="1" applyBorder="1"/>
    <xf numFmtId="0" fontId="3" fillId="0" borderId="7" xfId="0" applyFont="1" applyBorder="1"/>
    <xf numFmtId="0" fontId="3" fillId="0" borderId="9" xfId="0" applyFont="1" applyBorder="1"/>
    <xf numFmtId="168" fontId="3" fillId="0" borderId="4" xfId="0" applyNumberFormat="1" applyFont="1" applyBorder="1" applyAlignment="1">
      <alignment horizontal="left"/>
    </xf>
    <xf numFmtId="168" fontId="3" fillId="0" borderId="5" xfId="0" applyNumberFormat="1" applyFont="1" applyBorder="1" applyAlignment="1">
      <alignment horizontal="left"/>
    </xf>
    <xf numFmtId="0" fontId="3" fillId="0" borderId="4" xfId="0" applyFont="1" applyBorder="1" applyAlignment="1">
      <alignment horizontal="left"/>
    </xf>
    <xf numFmtId="0" fontId="0" fillId="0" borderId="5" xfId="0" applyBorder="1" applyAlignment="1">
      <alignment horizontal="left"/>
    </xf>
    <xf numFmtId="0" fontId="3" fillId="0" borderId="5" xfId="0" applyFont="1" applyBorder="1" applyAlignment="1">
      <alignment horizontal="left"/>
    </xf>
    <xf numFmtId="0" fontId="3" fillId="0" borderId="0" xfId="0" applyFont="1" applyAlignment="1">
      <alignment horizontal="center"/>
    </xf>
    <xf numFmtId="0" fontId="3" fillId="0" borderId="26"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49" fontId="5" fillId="0" borderId="0" xfId="0" applyNumberFormat="1" applyFont="1" applyAlignment="1">
      <alignment horizontal="center" vertical="center" wrapText="1"/>
    </xf>
    <xf numFmtId="49" fontId="5" fillId="0" borderId="0" xfId="0" applyNumberFormat="1" applyFont="1" applyAlignment="1">
      <alignment horizontal="center" vertical="center"/>
    </xf>
    <xf numFmtId="0" fontId="22" fillId="10" borderId="19" xfId="0" applyFont="1" applyFill="1" applyBorder="1" applyAlignment="1">
      <alignment horizontal="left" vertical="top" wrapText="1"/>
    </xf>
    <xf numFmtId="0" fontId="3" fillId="10" borderId="20" xfId="0" applyFont="1" applyFill="1" applyBorder="1" applyAlignment="1">
      <alignment horizontal="left" vertical="top" wrapText="1"/>
    </xf>
    <xf numFmtId="0" fontId="3" fillId="10" borderId="21" xfId="0" applyFont="1" applyFill="1" applyBorder="1" applyAlignment="1">
      <alignment horizontal="left" vertical="top" wrapText="1"/>
    </xf>
    <xf numFmtId="0" fontId="3" fillId="10" borderId="22" xfId="0" applyFont="1" applyFill="1" applyBorder="1" applyAlignment="1">
      <alignment horizontal="left" vertical="top" wrapText="1"/>
    </xf>
    <xf numFmtId="0" fontId="3" fillId="10" borderId="0" xfId="0" applyFont="1" applyFill="1" applyAlignment="1">
      <alignment horizontal="left" vertical="top" wrapText="1"/>
    </xf>
    <xf numFmtId="0" fontId="3" fillId="10" borderId="23" xfId="0" applyFont="1" applyFill="1" applyBorder="1" applyAlignment="1">
      <alignment horizontal="left" vertical="top" wrapText="1"/>
    </xf>
    <xf numFmtId="0" fontId="3" fillId="10" borderId="24" xfId="0" applyFont="1" applyFill="1" applyBorder="1" applyAlignment="1">
      <alignment horizontal="left" vertical="top" wrapText="1"/>
    </xf>
    <xf numFmtId="0" fontId="3" fillId="10" borderId="8" xfId="0" applyFont="1" applyFill="1" applyBorder="1" applyAlignment="1">
      <alignment horizontal="left" vertical="top" wrapText="1"/>
    </xf>
    <xf numFmtId="0" fontId="3" fillId="10" borderId="25" xfId="0" applyFont="1" applyFill="1" applyBorder="1" applyAlignment="1">
      <alignment horizontal="left" vertical="top" wrapText="1"/>
    </xf>
    <xf numFmtId="3" fontId="6" fillId="0" borderId="4" xfId="0" applyNumberFormat="1" applyFont="1" applyBorder="1" applyAlignment="1">
      <alignment horizontal="center"/>
    </xf>
    <xf numFmtId="3" fontId="6" fillId="0" borderId="2" xfId="0" applyNumberFormat="1" applyFont="1" applyBorder="1" applyAlignment="1">
      <alignment horizontal="center"/>
    </xf>
    <xf numFmtId="0" fontId="0" fillId="0" borderId="5" xfId="0" applyBorder="1" applyAlignment="1">
      <alignment horizontal="center"/>
    </xf>
    <xf numFmtId="49" fontId="4" fillId="0" borderId="0" xfId="0" applyNumberFormat="1" applyFont="1" applyAlignment="1">
      <alignment horizontal="left" vertical="top" wrapText="1"/>
    </xf>
    <xf numFmtId="0" fontId="4" fillId="0" borderId="0" xfId="0" applyFont="1" applyAlignment="1">
      <alignment vertical="top" wrapText="1"/>
    </xf>
    <xf numFmtId="0" fontId="10" fillId="0" borderId="4" xfId="0"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center"/>
    </xf>
    <xf numFmtId="0" fontId="9" fillId="0" borderId="4" xfId="0" applyFont="1" applyBorder="1"/>
    <xf numFmtId="0" fontId="9" fillId="0" borderId="2" xfId="0" applyFont="1" applyBorder="1"/>
    <xf numFmtId="0" fontId="9" fillId="0" borderId="5" xfId="0" applyFont="1" applyBorder="1"/>
    <xf numFmtId="0" fontId="16" fillId="0" borderId="4" xfId="0" applyFont="1" applyBorder="1" applyAlignment="1">
      <alignment horizontal="center"/>
    </xf>
    <xf numFmtId="0" fontId="16" fillId="0" borderId="5" xfId="0" applyFont="1" applyBorder="1" applyAlignment="1">
      <alignment horizontal="center"/>
    </xf>
    <xf numFmtId="0" fontId="5" fillId="5" borderId="12" xfId="0" applyFont="1" applyFill="1" applyBorder="1" applyAlignment="1">
      <alignment horizontal="center" vertical="center"/>
    </xf>
    <xf numFmtId="0" fontId="5" fillId="5" borderId="6"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2" xfId="0" applyFont="1" applyFill="1" applyBorder="1" applyAlignment="1">
      <alignment horizontal="center" vertical="center"/>
    </xf>
    <xf numFmtId="0" fontId="0" fillId="0" borderId="5" xfId="0" applyBorder="1" applyAlignment="1">
      <alignment horizontal="center" vertical="center"/>
    </xf>
    <xf numFmtId="0" fontId="3" fillId="0" borderId="4"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5" xfId="0" applyFont="1" applyBorder="1" applyAlignment="1" applyProtection="1">
      <alignment vertical="center"/>
      <protection locked="0"/>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3" fillId="0" borderId="12" xfId="0" applyFont="1" applyBorder="1" applyAlignment="1">
      <alignment vertical="center"/>
    </xf>
    <xf numFmtId="0" fontId="3" fillId="0" borderId="6" xfId="0" applyFont="1" applyBorder="1" applyAlignment="1">
      <alignment vertical="center"/>
    </xf>
    <xf numFmtId="0" fontId="3" fillId="0" borderId="10" xfId="0" applyFont="1" applyBorder="1" applyAlignment="1">
      <alignment vertical="center"/>
    </xf>
    <xf numFmtId="0" fontId="3" fillId="0" borderId="3" xfId="0" applyFont="1" applyBorder="1" applyAlignment="1">
      <alignment vertical="center"/>
    </xf>
    <xf numFmtId="0" fontId="3" fillId="0" borderId="11" xfId="0" applyFont="1" applyBorder="1" applyAlignment="1">
      <alignment vertical="center"/>
    </xf>
    <xf numFmtId="0" fontId="3" fillId="5" borderId="4"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5" xfId="0" applyFont="1" applyFill="1" applyBorder="1" applyAlignment="1">
      <alignment horizontal="center" vertical="center"/>
    </xf>
    <xf numFmtId="49" fontId="2" fillId="0" borderId="0" xfId="0" applyNumberFormat="1" applyFont="1" applyAlignment="1">
      <alignment horizontal="center" vertical="center" wrapText="1"/>
    </xf>
    <xf numFmtId="49" fontId="2" fillId="0" borderId="0" xfId="0" applyNumberFormat="1" applyFont="1" applyAlignment="1">
      <alignment horizontal="center" vertical="center"/>
    </xf>
    <xf numFmtId="0" fontId="3" fillId="0" borderId="10" xfId="0" applyFont="1" applyBorder="1" applyAlignment="1" applyProtection="1">
      <alignment vertical="center"/>
      <protection locked="0"/>
    </xf>
    <xf numFmtId="0" fontId="3" fillId="0" borderId="3"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3" fillId="0" borderId="4"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5" xfId="0" applyFont="1" applyBorder="1" applyAlignment="1">
      <alignment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5" fillId="0" borderId="9"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vertical="center"/>
    </xf>
    <xf numFmtId="0" fontId="2" fillId="0" borderId="5" xfId="0" applyFont="1" applyBorder="1" applyAlignment="1">
      <alignment vertical="center"/>
    </xf>
    <xf numFmtId="0" fontId="0" fillId="0" borderId="3" xfId="0" applyBorder="1"/>
    <xf numFmtId="0" fontId="7" fillId="0" borderId="8" xfId="0" applyFont="1" applyBorder="1"/>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0" fillId="0" borderId="2" xfId="0" applyBorder="1" applyProtection="1">
      <protection locked="0"/>
    </xf>
    <xf numFmtId="0" fontId="0" fillId="0" borderId="5" xfId="0" applyBorder="1" applyProtection="1">
      <protection locked="0"/>
    </xf>
    <xf numFmtId="0" fontId="3" fillId="5" borderId="12" xfId="0" applyFont="1" applyFill="1" applyBorder="1" applyAlignment="1">
      <alignment horizontal="center" vertical="center"/>
    </xf>
    <xf numFmtId="0" fontId="3" fillId="5" borderId="6"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2" xfId="0" applyFont="1" applyFill="1" applyBorder="1" applyAlignment="1">
      <alignment horizontal="center" vertical="center"/>
    </xf>
    <xf numFmtId="0" fontId="0" fillId="7" borderId="5" xfId="0" applyFill="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0" fillId="0" borderId="3" xfId="0" applyBorder="1" applyAlignment="1">
      <alignment vertical="center"/>
    </xf>
    <xf numFmtId="0" fontId="0" fillId="0" borderId="11" xfId="0" applyBorder="1" applyAlignment="1">
      <alignment vertical="center"/>
    </xf>
  </cellXfs>
  <cellStyles count="3">
    <cellStyle name="Comma" xfId="1" builtinId="3"/>
    <cellStyle name="Currency" xfId="2" builtinId="4"/>
    <cellStyle name="Normal" xfId="0" builtinId="0"/>
  </cellStyles>
  <dxfs count="9">
    <dxf>
      <font>
        <b val="0"/>
        <i val="0"/>
        <strike val="0"/>
        <condense val="0"/>
        <extend val="0"/>
        <outline val="0"/>
        <shadow val="0"/>
        <u val="none"/>
        <vertAlign val="baseline"/>
        <sz val="10"/>
        <color auto="1"/>
        <name val="Arial"/>
        <scheme val="none"/>
      </font>
      <alignment horizontal="center" vertical="bottom" textRotation="0" wrapText="0" relativeIndent="0" justifyLastLine="0" shrinkToFit="0" readingOrder="0"/>
    </dxf>
    <dxf>
      <font>
        <b val="0"/>
        <i val="0"/>
        <strike val="0"/>
        <condense val="0"/>
        <extend val="0"/>
        <outline val="0"/>
        <shadow val="0"/>
        <u val="none"/>
        <vertAlign val="baseline"/>
        <sz val="10"/>
        <color auto="1"/>
        <name val="Arial"/>
        <scheme val="none"/>
      </font>
      <alignment horizontal="center" vertical="bottom" textRotation="0" wrapText="0" relativeIndent="0" justifyLastLine="0" shrinkToFit="0" readingOrder="0"/>
    </dxf>
    <dxf>
      <font>
        <b/>
        <i val="0"/>
        <strike val="0"/>
        <condense val="0"/>
        <extend val="0"/>
        <outline val="0"/>
        <shadow val="0"/>
        <u val="none"/>
        <vertAlign val="baseline"/>
        <sz val="10"/>
        <color auto="1"/>
        <name val="Arial"/>
        <scheme val="none"/>
      </font>
      <alignment horizontal="center" vertical="bottom" textRotation="0" wrapText="0" relativeIndent="0" justifyLastLine="0" shrinkToFit="0" readingOrder="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alignment horizontal="center" vertical="bottom" textRotation="0" wrapText="0" relativeIndent="0" justifyLastLine="0" shrinkToFit="0" readingOrder="0"/>
    </dxf>
    <dxf>
      <font>
        <b val="0"/>
        <i val="0"/>
        <strike val="0"/>
        <condense val="0"/>
        <extend val="0"/>
        <outline val="0"/>
        <shadow val="0"/>
        <u val="none"/>
        <vertAlign val="baseline"/>
        <sz val="10"/>
        <color auto="1"/>
        <name val="Arial"/>
        <scheme val="none"/>
      </font>
      <alignment horizontal="center" vertical="bottom" textRotation="0" wrapText="0" relativeIndent="0" justifyLastLine="0" shrinkToFit="0" readingOrder="0"/>
    </dxf>
    <dxf>
      <font>
        <b/>
        <i val="0"/>
        <strike val="0"/>
        <condense val="0"/>
        <extend val="0"/>
        <outline val="0"/>
        <shadow val="0"/>
        <u val="none"/>
        <vertAlign val="baseline"/>
        <sz val="10"/>
        <color auto="1"/>
        <name val="Arial"/>
        <scheme val="none"/>
      </font>
      <alignment horizontal="center" vertical="bottom" textRotation="0" wrapText="0" relative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FF18"/>
      <color rgb="FFFF00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7056</xdr:rowOff>
    </xdr:from>
    <xdr:to>
      <xdr:col>0</xdr:col>
      <xdr:colOff>1143059</xdr:colOff>
      <xdr:row>3</xdr:row>
      <xdr:rowOff>63521</xdr:rowOff>
    </xdr:to>
    <xdr:pic>
      <xdr:nvPicPr>
        <xdr:cNvPr id="7" name="Image 6">
          <a:extLst>
            <a:ext uri="{FF2B5EF4-FFF2-40B4-BE49-F238E27FC236}">
              <a16:creationId xmlns:a16="http://schemas.microsoft.com/office/drawing/2014/main" id="{664226BA-BD6D-442E-B310-1DCE82981C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9334"/>
          <a:ext cx="1143059" cy="3810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355659</xdr:colOff>
      <xdr:row>3</xdr:row>
      <xdr:rowOff>69870</xdr:rowOff>
    </xdr:to>
    <xdr:pic>
      <xdr:nvPicPr>
        <xdr:cNvPr id="3" name="Image 2">
          <a:extLst>
            <a:ext uri="{FF2B5EF4-FFF2-40B4-BE49-F238E27FC236}">
              <a16:creationId xmlns:a16="http://schemas.microsoft.com/office/drawing/2014/main" id="{EDA7C15B-27DB-4A09-8BEA-BC100FD6EA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5100"/>
          <a:ext cx="1143059" cy="381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7056</xdr:rowOff>
    </xdr:from>
    <xdr:to>
      <xdr:col>1</xdr:col>
      <xdr:colOff>966689</xdr:colOff>
      <xdr:row>3</xdr:row>
      <xdr:rowOff>134082</xdr:rowOff>
    </xdr:to>
    <xdr:pic>
      <xdr:nvPicPr>
        <xdr:cNvPr id="5" name="Image 4">
          <a:extLst>
            <a:ext uri="{FF2B5EF4-FFF2-40B4-BE49-F238E27FC236}">
              <a16:creationId xmlns:a16="http://schemas.microsoft.com/office/drawing/2014/main" id="{03740F5C-E209-4200-9E23-B9FBD867B7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7556"/>
          <a:ext cx="1524078" cy="5080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7056</xdr:rowOff>
    </xdr:from>
    <xdr:to>
      <xdr:col>1</xdr:col>
      <xdr:colOff>966689</xdr:colOff>
      <xdr:row>3</xdr:row>
      <xdr:rowOff>134082</xdr:rowOff>
    </xdr:to>
    <xdr:pic>
      <xdr:nvPicPr>
        <xdr:cNvPr id="3" name="Image 2">
          <a:extLst>
            <a:ext uri="{FF2B5EF4-FFF2-40B4-BE49-F238E27FC236}">
              <a16:creationId xmlns:a16="http://schemas.microsoft.com/office/drawing/2014/main" id="{B48540D6-E4A7-4517-8531-75FC3E8221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7556"/>
          <a:ext cx="1524078" cy="5080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7471</xdr:rowOff>
    </xdr:from>
    <xdr:to>
      <xdr:col>1</xdr:col>
      <xdr:colOff>963784</xdr:colOff>
      <xdr:row>3</xdr:row>
      <xdr:rowOff>127026</xdr:rowOff>
    </xdr:to>
    <xdr:pic>
      <xdr:nvPicPr>
        <xdr:cNvPr id="3" name="Image 2">
          <a:extLst>
            <a:ext uri="{FF2B5EF4-FFF2-40B4-BE49-F238E27FC236}">
              <a16:creationId xmlns:a16="http://schemas.microsoft.com/office/drawing/2014/main" id="{1407B2A0-FC3B-4A63-8388-9780783EE3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1706"/>
          <a:ext cx="1524078" cy="5080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List1" displayName="List1" ref="M154:M157" totalsRowShown="0" headerRowDxfId="8" dataDxfId="7">
  <autoFilter ref="M154:M157" xr:uid="{00000000-0009-0000-0100-000002000000}"/>
  <tableColumns count="1">
    <tableColumn id="1" xr3:uid="{00000000-0010-0000-0000-000001000000}" name="Column1"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List2" displayName="List2" ref="L155:L157" totalsRowShown="0" headerRowDxfId="5" dataDxfId="4">
  <autoFilter ref="L155:L157" xr:uid="{00000000-0009-0000-0100-000003000000}"/>
  <tableColumns count="1">
    <tableColumn id="1" xr3:uid="{00000000-0010-0000-0100-000001000000}" name="Column1" dataDxfId="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List1" displayName="List1_1" ref="M283:M286" totalsRowShown="0" headerRowDxfId="2" dataDxfId="1">
  <autoFilter ref="M283:M286" xr:uid="{00000000-0009-0000-0100-000001000000}"/>
  <tableColumns count="1">
    <tableColumn id="1" xr3:uid="{00000000-0010-0000-0200-000001000000}" name="Column1"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22"/>
  <sheetViews>
    <sheetView tabSelected="1" zoomScale="90" zoomScaleNormal="90" workbookViewId="0">
      <selection activeCell="A19" sqref="A19:B19"/>
    </sheetView>
  </sheetViews>
  <sheetFormatPr defaultColWidth="9.21875" defaultRowHeight="15" x14ac:dyDescent="0.2"/>
  <cols>
    <col min="1" max="1" width="21.21875" customWidth="1"/>
    <col min="2" max="2" width="80.21875" customWidth="1"/>
    <col min="3" max="256" width="11.5546875" customWidth="1"/>
  </cols>
  <sheetData>
    <row r="1" spans="1:2" ht="15.75" x14ac:dyDescent="0.25">
      <c r="A1" s="223"/>
      <c r="B1" s="223"/>
    </row>
    <row r="2" spans="1:2" ht="20.25" x14ac:dyDescent="0.3">
      <c r="A2" s="224" t="s">
        <v>0</v>
      </c>
      <c r="B2" s="224"/>
    </row>
    <row r="3" spans="1:2" x14ac:dyDescent="0.2">
      <c r="A3" s="5"/>
      <c r="B3" s="4"/>
    </row>
    <row r="4" spans="1:2" ht="27.75" customHeight="1" x14ac:dyDescent="0.2">
      <c r="A4" s="222" t="s">
        <v>1</v>
      </c>
      <c r="B4" s="222"/>
    </row>
    <row r="5" spans="1:2" x14ac:dyDescent="0.2">
      <c r="A5" s="4"/>
      <c r="B5" s="4"/>
    </row>
    <row r="6" spans="1:2" x14ac:dyDescent="0.2">
      <c r="A6" s="4" t="s">
        <v>2</v>
      </c>
      <c r="B6" s="4"/>
    </row>
    <row r="7" spans="1:2" x14ac:dyDescent="0.2">
      <c r="A7" s="4"/>
      <c r="B7" s="158"/>
    </row>
    <row r="8" spans="1:2" x14ac:dyDescent="0.2">
      <c r="A8" s="159" t="s">
        <v>3</v>
      </c>
      <c r="B8" s="160"/>
    </row>
    <row r="9" spans="1:2" x14ac:dyDescent="0.2">
      <c r="A9" s="161"/>
      <c r="B9" s="162"/>
    </row>
    <row r="10" spans="1:2" x14ac:dyDescent="0.2">
      <c r="A10" s="165" t="s">
        <v>4</v>
      </c>
      <c r="B10" s="166" t="s">
        <v>5</v>
      </c>
    </row>
    <row r="11" spans="1:2" x14ac:dyDescent="0.2">
      <c r="A11" s="163" t="s">
        <v>6</v>
      </c>
      <c r="B11" s="26" t="s">
        <v>7</v>
      </c>
    </row>
    <row r="12" spans="1:2" x14ac:dyDescent="0.2">
      <c r="A12" s="163" t="s">
        <v>8</v>
      </c>
      <c r="B12" s="26" t="s">
        <v>9</v>
      </c>
    </row>
    <row r="13" spans="1:2" x14ac:dyDescent="0.2">
      <c r="A13" s="163" t="s">
        <v>10</v>
      </c>
      <c r="B13" s="26" t="s">
        <v>11</v>
      </c>
    </row>
    <row r="14" spans="1:2" x14ac:dyDescent="0.2">
      <c r="A14" s="163" t="s">
        <v>12</v>
      </c>
      <c r="B14" s="26" t="s">
        <v>13</v>
      </c>
    </row>
    <row r="15" spans="1:2" x14ac:dyDescent="0.2">
      <c r="A15" s="163" t="s">
        <v>14</v>
      </c>
      <c r="B15" s="26" t="s">
        <v>15</v>
      </c>
    </row>
    <row r="16" spans="1:2" x14ac:dyDescent="0.2">
      <c r="A16" s="163" t="s">
        <v>16</v>
      </c>
      <c r="B16" s="26" t="s">
        <v>17</v>
      </c>
    </row>
    <row r="17" spans="1:2" x14ac:dyDescent="0.2">
      <c r="A17" s="151"/>
      <c r="B17" s="5"/>
    </row>
    <row r="18" spans="1:2" x14ac:dyDescent="0.2">
      <c r="A18" s="151"/>
      <c r="B18" s="5"/>
    </row>
    <row r="19" spans="1:2" ht="28.5" customHeight="1" x14ac:dyDescent="0.2">
      <c r="A19" s="222" t="s">
        <v>18</v>
      </c>
      <c r="B19" s="222"/>
    </row>
    <row r="20" spans="1:2" x14ac:dyDescent="0.2">
      <c r="A20" s="4"/>
      <c r="B20" s="158"/>
    </row>
    <row r="21" spans="1:2" x14ac:dyDescent="0.2">
      <c r="A21" s="222" t="s">
        <v>19</v>
      </c>
      <c r="B21" s="222"/>
    </row>
    <row r="22" spans="1:2" x14ac:dyDescent="0.2">
      <c r="A22" s="4"/>
      <c r="B22" s="5"/>
    </row>
  </sheetData>
  <sheetProtection algorithmName="SHA-512" hashValue="e1ApF+8jIRUztt6888kWY75OKndcfhFxXHWwne/w5l90NAIjjOfGVxg+1Ytb14cfZT+0OQJvbGwy6X7hXb8wsg==" saltValue="uKJ3f66WK0M+hFx0Cil0ow==" spinCount="100000" sheet="1" objects="1" scenarios="1"/>
  <mergeCells count="5">
    <mergeCell ref="A19:B19"/>
    <mergeCell ref="A4:B4"/>
    <mergeCell ref="A1:B1"/>
    <mergeCell ref="A2:B2"/>
    <mergeCell ref="A21:B21"/>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E37"/>
  <sheetViews>
    <sheetView zoomScaleNormal="100" workbookViewId="0">
      <selection activeCell="D10" sqref="D10"/>
    </sheetView>
  </sheetViews>
  <sheetFormatPr defaultColWidth="18.6640625" defaultRowHeight="12.75" x14ac:dyDescent="0.2"/>
  <cols>
    <col min="1" max="1" width="44.21875" style="4" customWidth="1"/>
    <col min="2" max="2" width="30.109375" style="4" customWidth="1"/>
    <col min="3" max="3" width="21.88671875" style="4" customWidth="1"/>
    <col min="4" max="4" width="26.88671875" style="4" customWidth="1"/>
    <col min="5" max="16384" width="18.6640625" style="4"/>
  </cols>
  <sheetData>
    <row r="1" spans="1:5" x14ac:dyDescent="0.2">
      <c r="A1" s="192"/>
      <c r="B1" s="192"/>
      <c r="C1" s="192"/>
    </row>
    <row r="2" spans="1:5" x14ac:dyDescent="0.2">
      <c r="A2" s="236"/>
      <c r="B2" s="236"/>
      <c r="C2" s="236"/>
    </row>
    <row r="3" spans="1:5" x14ac:dyDescent="0.2">
      <c r="A3" s="236"/>
      <c r="B3" s="236"/>
      <c r="C3" s="236"/>
    </row>
    <row r="4" spans="1:5" ht="13.5" thickBot="1" x14ac:dyDescent="0.25">
      <c r="A4" s="237"/>
      <c r="B4" s="237"/>
      <c r="C4" s="237"/>
    </row>
    <row r="5" spans="1:5" ht="21.75" customHeight="1" thickBot="1" x14ac:dyDescent="0.35">
      <c r="A5" s="238" t="s">
        <v>676</v>
      </c>
      <c r="B5" s="239"/>
      <c r="C5" s="240"/>
      <c r="D5" s="2"/>
      <c r="E5" s="2"/>
    </row>
    <row r="7" spans="1:5" ht="18" customHeight="1" x14ac:dyDescent="0.2">
      <c r="A7" s="25" t="s">
        <v>20</v>
      </c>
      <c r="B7" s="233"/>
      <c r="C7" s="234"/>
    </row>
    <row r="8" spans="1:5" ht="10.5" customHeight="1" x14ac:dyDescent="0.2"/>
    <row r="9" spans="1:5" ht="18" customHeight="1" x14ac:dyDescent="0.2">
      <c r="A9" s="25" t="s">
        <v>21</v>
      </c>
      <c r="B9" s="233"/>
      <c r="C9" s="234"/>
    </row>
    <row r="10" spans="1:5" ht="18" customHeight="1" x14ac:dyDescent="0.2">
      <c r="A10" s="25" t="s">
        <v>22</v>
      </c>
      <c r="B10" s="233"/>
      <c r="C10" s="235"/>
    </row>
    <row r="11" spans="1:5" ht="18" customHeight="1" x14ac:dyDescent="0.2">
      <c r="A11" s="25" t="s">
        <v>23</v>
      </c>
      <c r="B11" s="202"/>
      <c r="C11" s="203"/>
    </row>
    <row r="12" spans="1:5" ht="18" customHeight="1" x14ac:dyDescent="0.2">
      <c r="A12" s="25" t="s">
        <v>24</v>
      </c>
      <c r="B12" s="233"/>
      <c r="C12" s="234"/>
    </row>
    <row r="13" spans="1:5" ht="18" customHeight="1" x14ac:dyDescent="0.2">
      <c r="A13" s="25" t="s">
        <v>25</v>
      </c>
      <c r="B13" s="233"/>
      <c r="C13" s="235"/>
      <c r="D13" s="12"/>
    </row>
    <row r="14" spans="1:5" ht="18" customHeight="1" x14ac:dyDescent="0.2">
      <c r="A14" s="25" t="s">
        <v>26</v>
      </c>
      <c r="B14" s="233"/>
      <c r="C14" s="235"/>
      <c r="D14" s="12"/>
    </row>
    <row r="15" spans="1:5" ht="18" customHeight="1" x14ac:dyDescent="0.2">
      <c r="A15" s="25" t="s">
        <v>27</v>
      </c>
      <c r="B15" s="233"/>
      <c r="C15" s="235"/>
      <c r="D15" s="12"/>
    </row>
    <row r="16" spans="1:5" ht="18" customHeight="1" x14ac:dyDescent="0.2">
      <c r="A16" s="25" t="s">
        <v>28</v>
      </c>
      <c r="B16" s="233"/>
      <c r="C16" s="235"/>
      <c r="D16" s="12"/>
    </row>
    <row r="17" spans="1:3" ht="18" customHeight="1" x14ac:dyDescent="0.2">
      <c r="A17" s="25" t="s">
        <v>29</v>
      </c>
      <c r="B17" s="233"/>
      <c r="C17" s="235"/>
    </row>
    <row r="18" spans="1:3" ht="18" customHeight="1" x14ac:dyDescent="0.2">
      <c r="A18" s="25" t="s">
        <v>30</v>
      </c>
      <c r="B18" s="233"/>
      <c r="C18" s="235"/>
    </row>
    <row r="19" spans="1:3" ht="10.5" customHeight="1" x14ac:dyDescent="0.2"/>
    <row r="20" spans="1:3" ht="18" customHeight="1" x14ac:dyDescent="0.2">
      <c r="A20" s="26" t="s">
        <v>31</v>
      </c>
      <c r="B20" s="233"/>
      <c r="C20" s="235"/>
    </row>
    <row r="21" spans="1:3" ht="10.5" customHeight="1" x14ac:dyDescent="0.2"/>
    <row r="22" spans="1:3" ht="10.5" customHeight="1" x14ac:dyDescent="0.2"/>
    <row r="23" spans="1:3" ht="18" customHeight="1" x14ac:dyDescent="0.2">
      <c r="A23" s="73" t="s">
        <v>32</v>
      </c>
      <c r="B23" s="74" t="s">
        <v>33</v>
      </c>
      <c r="C23" s="74" t="s">
        <v>34</v>
      </c>
    </row>
    <row r="24" spans="1:3" x14ac:dyDescent="0.2">
      <c r="A24" s="73"/>
      <c r="B24" s="33" t="s">
        <v>35</v>
      </c>
      <c r="C24" s="33" t="s">
        <v>36</v>
      </c>
    </row>
    <row r="25" spans="1:3" ht="18" customHeight="1" x14ac:dyDescent="0.2">
      <c r="A25" s="75" t="s">
        <v>37</v>
      </c>
      <c r="B25" s="167"/>
      <c r="C25" s="169"/>
    </row>
    <row r="26" spans="1:3" ht="18" customHeight="1" x14ac:dyDescent="0.2">
      <c r="A26" s="75" t="s">
        <v>38</v>
      </c>
      <c r="B26" s="168"/>
      <c r="C26" s="169"/>
    </row>
    <row r="27" spans="1:3" ht="18" customHeight="1" x14ac:dyDescent="0.2">
      <c r="A27" s="75" t="s">
        <v>39</v>
      </c>
      <c r="B27" s="168"/>
      <c r="C27" s="169"/>
    </row>
    <row r="28" spans="1:3" ht="18" customHeight="1" x14ac:dyDescent="0.2">
      <c r="A28" s="75" t="s">
        <v>40</v>
      </c>
      <c r="B28" s="168"/>
      <c r="C28" s="169"/>
    </row>
    <row r="29" spans="1:3" ht="18" customHeight="1" x14ac:dyDescent="0.2">
      <c r="A29" s="75" t="s">
        <v>41</v>
      </c>
      <c r="B29" s="168"/>
      <c r="C29" s="169"/>
    </row>
    <row r="30" spans="1:3" ht="18" customHeight="1" x14ac:dyDescent="0.2">
      <c r="A30" s="75" t="s">
        <v>42</v>
      </c>
      <c r="B30" s="168"/>
      <c r="C30" s="169"/>
    </row>
    <row r="31" spans="1:3" ht="10.5" customHeight="1" x14ac:dyDescent="0.2"/>
    <row r="32" spans="1:3" ht="18" customHeight="1" x14ac:dyDescent="0.2">
      <c r="A32" s="27" t="s">
        <v>43</v>
      </c>
      <c r="B32" s="233"/>
      <c r="C32" s="235"/>
    </row>
    <row r="33" spans="1:3" ht="18" customHeight="1" x14ac:dyDescent="0.2">
      <c r="A33" s="27" t="s">
        <v>44</v>
      </c>
      <c r="B33" s="231"/>
      <c r="C33" s="232"/>
    </row>
    <row r="34" spans="1:3" ht="18" customHeight="1" x14ac:dyDescent="0.2">
      <c r="A34" s="27" t="s">
        <v>45</v>
      </c>
      <c r="B34" s="233"/>
      <c r="C34" s="235"/>
    </row>
    <row r="35" spans="1:3" ht="18" customHeight="1" x14ac:dyDescent="0.2">
      <c r="A35" s="27" t="s">
        <v>46</v>
      </c>
      <c r="B35" s="233"/>
      <c r="C35" s="235"/>
    </row>
    <row r="36" spans="1:3" ht="18" customHeight="1" x14ac:dyDescent="0.2">
      <c r="A36" s="225" t="s">
        <v>47</v>
      </c>
      <c r="B36" s="227"/>
      <c r="C36" s="228"/>
    </row>
    <row r="37" spans="1:3" ht="18" customHeight="1" x14ac:dyDescent="0.2">
      <c r="A37" s="226"/>
      <c r="B37" s="229"/>
      <c r="C37" s="230"/>
    </row>
  </sheetData>
  <mergeCells count="19">
    <mergeCell ref="A2:C4"/>
    <mergeCell ref="A5:C5"/>
    <mergeCell ref="B7:C7"/>
    <mergeCell ref="B9:C9"/>
    <mergeCell ref="B18:C18"/>
    <mergeCell ref="B10:C10"/>
    <mergeCell ref="A36:A37"/>
    <mergeCell ref="B36:C37"/>
    <mergeCell ref="B33:C33"/>
    <mergeCell ref="B12:C12"/>
    <mergeCell ref="B13:C13"/>
    <mergeCell ref="B20:C20"/>
    <mergeCell ref="B14:C14"/>
    <mergeCell ref="B15:C15"/>
    <mergeCell ref="B16:C16"/>
    <mergeCell ref="B17:C17"/>
    <mergeCell ref="B32:C32"/>
    <mergeCell ref="B34:C34"/>
    <mergeCell ref="B35:C35"/>
  </mergeCells>
  <phoneticPr fontId="0" type="noConversion"/>
  <printOptions horizontalCentered="1"/>
  <pageMargins left="0.55118110236220474" right="0.55118110236220474" top="0.98425196850393704" bottom="0.74803149606299213" header="0.51181102362204722" footer="0.51181102362204722"/>
  <pageSetup scale="88"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I53"/>
  <sheetViews>
    <sheetView zoomScaleNormal="100" workbookViewId="0">
      <selection activeCell="B5" sqref="B5"/>
    </sheetView>
  </sheetViews>
  <sheetFormatPr defaultColWidth="11.5546875" defaultRowHeight="12.75" x14ac:dyDescent="0.2"/>
  <cols>
    <col min="1" max="1" width="9.5546875" style="31" customWidth="1"/>
    <col min="2" max="2" width="53.6640625" style="4" customWidth="1"/>
    <col min="3" max="6" width="13.5546875" style="70" customWidth="1"/>
    <col min="7" max="7" width="13.5546875" style="4" customWidth="1"/>
    <col min="8" max="8" width="3.21875" style="4" customWidth="1"/>
    <col min="9" max="9" width="9.77734375" style="7" customWidth="1"/>
    <col min="10" max="16384" width="11.5546875" style="4"/>
  </cols>
  <sheetData>
    <row r="1" spans="1:9" x14ac:dyDescent="0.2">
      <c r="A1" s="193"/>
      <c r="B1" s="192"/>
      <c r="C1" s="194"/>
      <c r="D1" s="194"/>
      <c r="E1" s="194"/>
      <c r="F1" s="194"/>
      <c r="G1" s="192"/>
      <c r="H1" s="192"/>
      <c r="I1" s="195"/>
    </row>
    <row r="2" spans="1:9" x14ac:dyDescent="0.2">
      <c r="A2" s="241" t="s">
        <v>48</v>
      </c>
      <c r="B2" s="242"/>
      <c r="C2" s="242"/>
      <c r="D2" s="242"/>
      <c r="E2" s="242"/>
      <c r="F2" s="242"/>
      <c r="G2" s="242"/>
      <c r="H2" s="242"/>
      <c r="I2" s="242"/>
    </row>
    <row r="3" spans="1:9" x14ac:dyDescent="0.2">
      <c r="A3" s="242"/>
      <c r="B3" s="242"/>
      <c r="C3" s="242"/>
      <c r="D3" s="242"/>
      <c r="E3" s="242"/>
      <c r="F3" s="242"/>
      <c r="G3" s="242"/>
      <c r="H3" s="242"/>
      <c r="I3" s="242"/>
    </row>
    <row r="4" spans="1:9" x14ac:dyDescent="0.2">
      <c r="A4" s="242"/>
      <c r="B4" s="242"/>
      <c r="C4" s="242"/>
      <c r="D4" s="242"/>
      <c r="E4" s="242"/>
      <c r="F4" s="242"/>
      <c r="G4" s="242"/>
      <c r="H4" s="242"/>
      <c r="I4" s="242"/>
    </row>
    <row r="5" spans="1:9" ht="24.75" customHeight="1" x14ac:dyDescent="0.2">
      <c r="A5" s="28" t="s">
        <v>49</v>
      </c>
      <c r="B5" s="26" t="s">
        <v>50</v>
      </c>
      <c r="C5" s="252" t="s">
        <v>51</v>
      </c>
      <c r="D5" s="253"/>
      <c r="E5" s="253"/>
      <c r="F5" s="254"/>
      <c r="G5" s="29" t="s">
        <v>52</v>
      </c>
      <c r="I5" s="148" t="s">
        <v>53</v>
      </c>
    </row>
    <row r="6" spans="1:9" x14ac:dyDescent="0.2">
      <c r="A6" s="28"/>
      <c r="B6" s="26"/>
      <c r="C6" s="99" t="s">
        <v>54</v>
      </c>
      <c r="D6" s="99" t="s">
        <v>55</v>
      </c>
      <c r="E6" s="99" t="s">
        <v>56</v>
      </c>
      <c r="F6" s="122" t="s">
        <v>57</v>
      </c>
      <c r="G6" s="29"/>
      <c r="I6" s="149" t="s">
        <v>58</v>
      </c>
    </row>
    <row r="7" spans="1:9" x14ac:dyDescent="0.2">
      <c r="A7" s="28"/>
      <c r="B7" s="26"/>
      <c r="C7" s="99"/>
      <c r="D7" s="99"/>
      <c r="E7" s="99"/>
      <c r="F7" s="99"/>
      <c r="G7" s="29"/>
      <c r="I7" s="140"/>
    </row>
    <row r="8" spans="1:9" x14ac:dyDescent="0.2">
      <c r="A8" s="30" t="s">
        <v>59</v>
      </c>
      <c r="B8" s="9" t="s">
        <v>60</v>
      </c>
      <c r="C8" s="103">
        <f>'Detail-IDM'!P16</f>
        <v>0</v>
      </c>
      <c r="D8" s="103">
        <f>'Detail-IDM'!Q16</f>
        <v>0</v>
      </c>
      <c r="E8" s="103">
        <f>'Detail-IDM'!R16</f>
        <v>0</v>
      </c>
      <c r="F8" s="103">
        <f>'Detail-IDM'!S16</f>
        <v>0</v>
      </c>
      <c r="G8" s="102">
        <f>'Detail-IDM'!N16</f>
        <v>0</v>
      </c>
      <c r="I8" s="141">
        <f>'Detail-IDM'!U16</f>
        <v>0</v>
      </c>
    </row>
    <row r="9" spans="1:9" x14ac:dyDescent="0.2">
      <c r="A9" s="30" t="s">
        <v>61</v>
      </c>
      <c r="B9" s="9" t="s">
        <v>62</v>
      </c>
      <c r="C9" s="103">
        <f>'Detail-IDM'!P41</f>
        <v>0</v>
      </c>
      <c r="D9" s="103">
        <f>'Detail-IDM'!Q41</f>
        <v>0</v>
      </c>
      <c r="E9" s="103">
        <f>'Detail-IDM'!R41</f>
        <v>0</v>
      </c>
      <c r="F9" s="103">
        <f>'Detail-IDM'!S41</f>
        <v>0</v>
      </c>
      <c r="G9" s="102">
        <f>'Detail-IDM'!N41</f>
        <v>0</v>
      </c>
      <c r="I9" s="141">
        <f>'Detail-IDM'!U41</f>
        <v>0</v>
      </c>
    </row>
    <row r="10" spans="1:9" x14ac:dyDescent="0.2">
      <c r="A10" s="30" t="s">
        <v>63</v>
      </c>
      <c r="B10" s="9" t="s">
        <v>64</v>
      </c>
      <c r="C10" s="103">
        <f>'Detail-IDM'!P59</f>
        <v>0</v>
      </c>
      <c r="D10" s="103">
        <f>'Detail-IDM'!Q59</f>
        <v>0</v>
      </c>
      <c r="E10" s="103">
        <f>'Detail-IDM'!R59</f>
        <v>0</v>
      </c>
      <c r="F10" s="103">
        <f>'Detail-IDM'!S59</f>
        <v>0</v>
      </c>
      <c r="G10" s="102">
        <f>'Detail-IDM'!N59</f>
        <v>0</v>
      </c>
      <c r="I10" s="141">
        <f>'Detail-IDM'!U59</f>
        <v>0</v>
      </c>
    </row>
    <row r="11" spans="1:9" x14ac:dyDescent="0.2">
      <c r="A11" s="30" t="s">
        <v>65</v>
      </c>
      <c r="B11" s="9" t="s">
        <v>66</v>
      </c>
      <c r="C11" s="103">
        <f>'Detail-IDM'!P80</f>
        <v>0</v>
      </c>
      <c r="D11" s="103">
        <f>'Detail-IDM'!Q80</f>
        <v>0</v>
      </c>
      <c r="E11" s="103">
        <f>'Detail-IDM'!R80</f>
        <v>0</v>
      </c>
      <c r="F11" s="103">
        <f>'Detail-IDM'!S80</f>
        <v>0</v>
      </c>
      <c r="G11" s="102">
        <f>'Detail-IDM'!N80</f>
        <v>0</v>
      </c>
      <c r="I11" s="141">
        <f>'Detail-IDM'!U80</f>
        <v>0</v>
      </c>
    </row>
    <row r="12" spans="1:9" x14ac:dyDescent="0.2">
      <c r="A12" s="30" t="s">
        <v>67</v>
      </c>
      <c r="B12" s="9" t="s">
        <v>68</v>
      </c>
      <c r="C12" s="103">
        <f>'Detail-IDM'!P106</f>
        <v>0</v>
      </c>
      <c r="D12" s="103">
        <f>'Detail-IDM'!Q106</f>
        <v>0</v>
      </c>
      <c r="E12" s="103">
        <f>'Detail-IDM'!R106</f>
        <v>0</v>
      </c>
      <c r="F12" s="103">
        <f>'Detail-IDM'!S106</f>
        <v>0</v>
      </c>
      <c r="G12" s="102">
        <f>'Detail-IDM'!N106</f>
        <v>0</v>
      </c>
      <c r="I12" s="141">
        <f>'Detail-IDM'!U106</f>
        <v>0</v>
      </c>
    </row>
    <row r="13" spans="1:9" x14ac:dyDescent="0.2">
      <c r="A13" s="30" t="s">
        <v>69</v>
      </c>
      <c r="B13" s="9" t="s">
        <v>70</v>
      </c>
      <c r="C13" s="103">
        <f>'Detail-VID'!P26</f>
        <v>0</v>
      </c>
      <c r="D13" s="103">
        <f>'Detail-VID'!Q26</f>
        <v>0</v>
      </c>
      <c r="E13" s="103">
        <f>'Detail-VID'!R26</f>
        <v>0</v>
      </c>
      <c r="F13" s="103">
        <f>'Detail-VID'!S26</f>
        <v>0</v>
      </c>
      <c r="G13" s="102">
        <f>'Detail-VID'!N26</f>
        <v>0</v>
      </c>
      <c r="I13" s="141">
        <f>'Detail-VID'!U26</f>
        <v>0</v>
      </c>
    </row>
    <row r="14" spans="1:9" x14ac:dyDescent="0.2">
      <c r="A14" s="30" t="s">
        <v>71</v>
      </c>
      <c r="B14" s="9" t="s">
        <v>72</v>
      </c>
      <c r="C14" s="103">
        <f>'Detail-VID'!P41</f>
        <v>0</v>
      </c>
      <c r="D14" s="103">
        <f>'Detail-VID'!Q41</f>
        <v>0</v>
      </c>
      <c r="E14" s="103">
        <f>'Detail-VID'!R41</f>
        <v>0</v>
      </c>
      <c r="F14" s="103">
        <f>'Detail-VID'!S41</f>
        <v>0</v>
      </c>
      <c r="G14" s="102">
        <f>'Detail-VID'!N41</f>
        <v>0</v>
      </c>
      <c r="I14" s="141">
        <f>'Detail-VID'!U41</f>
        <v>0</v>
      </c>
    </row>
    <row r="15" spans="1:9" x14ac:dyDescent="0.2">
      <c r="A15" s="30" t="s">
        <v>73</v>
      </c>
      <c r="B15" s="9" t="s">
        <v>74</v>
      </c>
      <c r="C15" s="103">
        <f>'Detail-VID'!P61</f>
        <v>0</v>
      </c>
      <c r="D15" s="103">
        <f>'Detail-VID'!Q61</f>
        <v>0</v>
      </c>
      <c r="E15" s="103">
        <f>'Detail-VID'!R61</f>
        <v>0</v>
      </c>
      <c r="F15" s="103">
        <f>'Detail-VID'!S61</f>
        <v>0</v>
      </c>
      <c r="G15" s="102">
        <f>'Detail-VID'!N61</f>
        <v>0</v>
      </c>
      <c r="I15" s="141">
        <f>'Detail-VID'!U61</f>
        <v>0</v>
      </c>
    </row>
    <row r="16" spans="1:9" x14ac:dyDescent="0.2">
      <c r="A16" s="30" t="s">
        <v>75</v>
      </c>
      <c r="B16" s="9" t="s">
        <v>76</v>
      </c>
      <c r="C16" s="103">
        <f>'Detail-VID'!P87</f>
        <v>0</v>
      </c>
      <c r="D16" s="103">
        <f>'Detail-VID'!Q87</f>
        <v>0</v>
      </c>
      <c r="E16" s="103">
        <f>'Detail-VID'!R87</f>
        <v>0</v>
      </c>
      <c r="F16" s="103">
        <f>'Detail-VID'!S87</f>
        <v>0</v>
      </c>
      <c r="G16" s="102">
        <f>'Detail-VID'!N87</f>
        <v>0</v>
      </c>
      <c r="I16" s="141">
        <f>'Detail-VID'!U87</f>
        <v>0</v>
      </c>
    </row>
    <row r="17" spans="1:9" x14ac:dyDescent="0.2">
      <c r="A17" s="30" t="s">
        <v>77</v>
      </c>
      <c r="B17" s="9" t="s">
        <v>78</v>
      </c>
      <c r="C17" s="103">
        <f>'Detail-VID'!P124</f>
        <v>0</v>
      </c>
      <c r="D17" s="103">
        <f>'Detail-VID'!Q124</f>
        <v>0</v>
      </c>
      <c r="E17" s="103">
        <f>'Detail-VID'!R124</f>
        <v>0</v>
      </c>
      <c r="F17" s="103">
        <f>'Detail-VID'!S124</f>
        <v>0</v>
      </c>
      <c r="G17" s="102">
        <f>'Detail-VID'!N124</f>
        <v>0</v>
      </c>
      <c r="I17" s="141">
        <f>'Detail-VID'!U124</f>
        <v>0</v>
      </c>
    </row>
    <row r="18" spans="1:9" x14ac:dyDescent="0.2">
      <c r="A18" s="30" t="s">
        <v>79</v>
      </c>
      <c r="B18" s="9" t="s">
        <v>80</v>
      </c>
      <c r="C18" s="103">
        <f>'Detail-VID'!P145</f>
        <v>0</v>
      </c>
      <c r="D18" s="103">
        <f>'Detail-VID'!Q145</f>
        <v>0</v>
      </c>
      <c r="E18" s="103">
        <f>'Detail-VID'!R145</f>
        <v>0</v>
      </c>
      <c r="F18" s="103">
        <f>'Detail-VID'!S145</f>
        <v>0</v>
      </c>
      <c r="G18" s="102">
        <f>'Detail-VID'!N145</f>
        <v>0</v>
      </c>
      <c r="I18" s="141">
        <f>'Detail-VID'!U145</f>
        <v>0</v>
      </c>
    </row>
    <row r="19" spans="1:9" x14ac:dyDescent="0.2">
      <c r="A19" s="30" t="s">
        <v>81</v>
      </c>
      <c r="B19" s="9" t="s">
        <v>82</v>
      </c>
      <c r="C19" s="103">
        <f>'Detail-VID'!P167</f>
        <v>0</v>
      </c>
      <c r="D19" s="103">
        <f>'Detail-VID'!Q167</f>
        <v>0</v>
      </c>
      <c r="E19" s="103">
        <f>'Detail-VID'!R167</f>
        <v>0</v>
      </c>
      <c r="F19" s="103">
        <f>'Detail-VID'!S167</f>
        <v>0</v>
      </c>
      <c r="G19" s="102">
        <f>'Detail-VID'!N167</f>
        <v>0</v>
      </c>
      <c r="I19" s="141">
        <f>'Detail-VID'!U167</f>
        <v>0</v>
      </c>
    </row>
    <row r="20" spans="1:9" s="109" customFormat="1" ht="15" x14ac:dyDescent="0.25">
      <c r="A20" s="106"/>
      <c r="B20" s="107" t="s">
        <v>83</v>
      </c>
      <c r="C20" s="108">
        <f t="shared" ref="C20:I20" si="0">SUM(C8:C19)</f>
        <v>0</v>
      </c>
      <c r="D20" s="108">
        <f t="shared" si="0"/>
        <v>0</v>
      </c>
      <c r="E20" s="108">
        <f t="shared" si="0"/>
        <v>0</v>
      </c>
      <c r="F20" s="108">
        <f t="shared" si="0"/>
        <v>0</v>
      </c>
      <c r="G20" s="108">
        <f t="shared" si="0"/>
        <v>0</v>
      </c>
      <c r="I20" s="142">
        <f t="shared" si="0"/>
        <v>0</v>
      </c>
    </row>
    <row r="21" spans="1:9" s="5" customFormat="1" x14ac:dyDescent="0.2">
      <c r="A21" s="28"/>
      <c r="B21" s="26"/>
      <c r="C21" s="69"/>
      <c r="D21" s="69"/>
      <c r="E21" s="69"/>
      <c r="F21" s="69"/>
      <c r="G21" s="102"/>
      <c r="I21" s="143"/>
    </row>
    <row r="22" spans="1:9" x14ac:dyDescent="0.2">
      <c r="A22" s="30" t="s">
        <v>84</v>
      </c>
      <c r="B22" s="9" t="s">
        <v>85</v>
      </c>
      <c r="C22" s="103">
        <f>'Detail-IDM'!P133</f>
        <v>0</v>
      </c>
      <c r="D22" s="103">
        <f>'Detail-IDM'!Q133</f>
        <v>0</v>
      </c>
      <c r="E22" s="103">
        <f>'Detail-IDM'!R133</f>
        <v>0</v>
      </c>
      <c r="F22" s="103">
        <f>'Detail-IDM'!S133</f>
        <v>0</v>
      </c>
      <c r="G22" s="102">
        <f>'Detail-IDM'!N133</f>
        <v>0</v>
      </c>
      <c r="I22" s="141">
        <f>'Detail-IDM'!U133</f>
        <v>0</v>
      </c>
    </row>
    <row r="23" spans="1:9" x14ac:dyDescent="0.2">
      <c r="A23" s="30" t="s">
        <v>86</v>
      </c>
      <c r="B23" s="9" t="s">
        <v>87</v>
      </c>
      <c r="C23" s="103">
        <f>'Detail-VID'!P188</f>
        <v>0</v>
      </c>
      <c r="D23" s="103">
        <f>'Detail-VID'!Q188</f>
        <v>0</v>
      </c>
      <c r="E23" s="103">
        <f>'Detail-VID'!R188</f>
        <v>0</v>
      </c>
      <c r="F23" s="103">
        <f>'Detail-VID'!S188</f>
        <v>0</v>
      </c>
      <c r="G23" s="102">
        <f>'Detail-VID'!N188</f>
        <v>0</v>
      </c>
      <c r="I23" s="141">
        <f>'Detail-VID'!U188</f>
        <v>0</v>
      </c>
    </row>
    <row r="24" spans="1:9" x14ac:dyDescent="0.2">
      <c r="A24" s="30" t="s">
        <v>88</v>
      </c>
      <c r="B24" s="9" t="s">
        <v>89</v>
      </c>
      <c r="C24" s="103">
        <f>'Detail-VID'!P216</f>
        <v>0</v>
      </c>
      <c r="D24" s="103">
        <f>'Detail-VID'!Q216</f>
        <v>0</v>
      </c>
      <c r="E24" s="103">
        <f>'Detail-VID'!R216</f>
        <v>0</v>
      </c>
      <c r="F24" s="103">
        <f>'Detail-VID'!S216</f>
        <v>0</v>
      </c>
      <c r="G24" s="102">
        <f>'Detail-VID'!N216</f>
        <v>0</v>
      </c>
      <c r="I24" s="141">
        <f>'Detail-VID'!U216</f>
        <v>0</v>
      </c>
    </row>
    <row r="25" spans="1:9" x14ac:dyDescent="0.2">
      <c r="A25" s="30" t="s">
        <v>90</v>
      </c>
      <c r="B25" s="9" t="s">
        <v>91</v>
      </c>
      <c r="C25" s="103">
        <f>'Detail-VID'!P231</f>
        <v>0</v>
      </c>
      <c r="D25" s="103">
        <f>'Detail-VID'!Q231</f>
        <v>0</v>
      </c>
      <c r="E25" s="103">
        <f>'Detail-VID'!R231</f>
        <v>0</v>
      </c>
      <c r="F25" s="103">
        <f>'Detail-VID'!S231</f>
        <v>0</v>
      </c>
      <c r="G25" s="102">
        <f>'Detail-VID'!N231</f>
        <v>0</v>
      </c>
      <c r="I25" s="141">
        <f>'Detail-VID'!U231</f>
        <v>0</v>
      </c>
    </row>
    <row r="26" spans="1:9" x14ac:dyDescent="0.2">
      <c r="A26" s="30" t="s">
        <v>92</v>
      </c>
      <c r="B26" s="9" t="s">
        <v>93</v>
      </c>
      <c r="C26" s="103">
        <f>'Detail-VID'!P262</f>
        <v>0</v>
      </c>
      <c r="D26" s="103">
        <f>'Detail-VID'!Q262</f>
        <v>0</v>
      </c>
      <c r="E26" s="103">
        <f>'Detail-VID'!R262</f>
        <v>0</v>
      </c>
      <c r="F26" s="103">
        <f>'Detail-VID'!S262</f>
        <v>0</v>
      </c>
      <c r="G26" s="102">
        <f>'Detail-VID'!N262</f>
        <v>0</v>
      </c>
      <c r="I26" s="141">
        <f>'Detail-VID'!U262</f>
        <v>0</v>
      </c>
    </row>
    <row r="27" spans="1:9" s="109" customFormat="1" ht="15" x14ac:dyDescent="0.25">
      <c r="A27" s="106"/>
      <c r="B27" s="107" t="s">
        <v>94</v>
      </c>
      <c r="C27" s="108">
        <f t="shared" ref="C27:I27" si="1">SUM(C22:C26)</f>
        <v>0</v>
      </c>
      <c r="D27" s="108">
        <f t="shared" si="1"/>
        <v>0</v>
      </c>
      <c r="E27" s="108">
        <f t="shared" si="1"/>
        <v>0</v>
      </c>
      <c r="F27" s="108">
        <f t="shared" si="1"/>
        <v>0</v>
      </c>
      <c r="G27" s="108">
        <f t="shared" si="1"/>
        <v>0</v>
      </c>
      <c r="I27" s="142">
        <f t="shared" si="1"/>
        <v>0</v>
      </c>
    </row>
    <row r="28" spans="1:9" s="5" customFormat="1" x14ac:dyDescent="0.2">
      <c r="A28" s="28"/>
      <c r="B28" s="26"/>
      <c r="C28" s="69"/>
      <c r="D28" s="69"/>
      <c r="E28" s="69"/>
      <c r="F28" s="69"/>
      <c r="G28" s="102"/>
      <c r="I28" s="143"/>
    </row>
    <row r="29" spans="1:9" s="5" customFormat="1" x14ac:dyDescent="0.2">
      <c r="A29" s="28"/>
      <c r="B29" s="26" t="s">
        <v>95</v>
      </c>
      <c r="C29" s="110">
        <f>C20+C27</f>
        <v>0</v>
      </c>
      <c r="D29" s="110">
        <f>D20+D27</f>
        <v>0</v>
      </c>
      <c r="E29" s="110">
        <f>E20+E27</f>
        <v>0</v>
      </c>
      <c r="F29" s="110">
        <f>F20+F27</f>
        <v>0</v>
      </c>
      <c r="G29" s="105">
        <f>SUM(C29:F29)</f>
        <v>0</v>
      </c>
      <c r="I29" s="144">
        <f>SUM(I20+I27)</f>
        <v>0</v>
      </c>
    </row>
    <row r="30" spans="1:9" s="5" customFormat="1" x14ac:dyDescent="0.2">
      <c r="A30" s="28"/>
      <c r="B30" s="26"/>
      <c r="C30" s="69"/>
      <c r="D30" s="69"/>
      <c r="E30" s="69"/>
      <c r="F30" s="69"/>
      <c r="G30" s="102"/>
      <c r="I30" s="143"/>
    </row>
    <row r="31" spans="1:9" x14ac:dyDescent="0.2">
      <c r="A31" s="30" t="s">
        <v>96</v>
      </c>
      <c r="B31" s="9" t="s">
        <v>97</v>
      </c>
      <c r="C31" s="103">
        <f>'Detail-GEN'!P15</f>
        <v>0</v>
      </c>
      <c r="D31" s="103">
        <f>'Detail-GEN'!Q15</f>
        <v>0</v>
      </c>
      <c r="E31" s="103">
        <f>'Detail-GEN'!R15</f>
        <v>0</v>
      </c>
      <c r="F31" s="103">
        <f>'Detail-GEN'!S15</f>
        <v>0</v>
      </c>
      <c r="G31" s="102">
        <f>'Detail-GEN'!N15</f>
        <v>0</v>
      </c>
      <c r="I31" s="141">
        <f>'Detail-GEN'!U15</f>
        <v>0</v>
      </c>
    </row>
    <row r="32" spans="1:9" x14ac:dyDescent="0.2">
      <c r="A32" s="30" t="s">
        <v>98</v>
      </c>
      <c r="B32" s="9" t="s">
        <v>99</v>
      </c>
      <c r="C32" s="103">
        <f>'Detail-GEN'!P29</f>
        <v>0</v>
      </c>
      <c r="D32" s="103">
        <f>'Detail-GEN'!Q29</f>
        <v>0</v>
      </c>
      <c r="E32" s="103">
        <f>'Detail-GEN'!R29</f>
        <v>0</v>
      </c>
      <c r="F32" s="103">
        <f>'Detail-GEN'!S29</f>
        <v>0</v>
      </c>
      <c r="G32" s="102">
        <f>'Detail-GEN'!N29</f>
        <v>0</v>
      </c>
      <c r="I32" s="141">
        <f>'Detail-GEN'!U29</f>
        <v>0</v>
      </c>
    </row>
    <row r="33" spans="1:9" x14ac:dyDescent="0.2">
      <c r="A33" s="30" t="s">
        <v>100</v>
      </c>
      <c r="B33" s="9" t="s">
        <v>101</v>
      </c>
      <c r="C33" s="103">
        <f>'Detail-GEN'!P40</f>
        <v>0</v>
      </c>
      <c r="D33" s="103">
        <f>'Detail-GEN'!Q40</f>
        <v>0</v>
      </c>
      <c r="E33" s="103">
        <f>'Detail-GEN'!R40</f>
        <v>0</v>
      </c>
      <c r="F33" s="103">
        <f>'Detail-GEN'!S40</f>
        <v>0</v>
      </c>
      <c r="G33" s="102">
        <f>'Detail-GEN'!N40</f>
        <v>0</v>
      </c>
      <c r="I33" s="141">
        <f>'Detail-GEN'!U40</f>
        <v>0</v>
      </c>
    </row>
    <row r="34" spans="1:9" x14ac:dyDescent="0.2">
      <c r="A34" s="30" t="s">
        <v>102</v>
      </c>
      <c r="B34" s="9" t="s">
        <v>103</v>
      </c>
      <c r="C34" s="103">
        <f>'Detail-GEN'!P59</f>
        <v>0</v>
      </c>
      <c r="D34" s="103">
        <f>'Detail-GEN'!Q59</f>
        <v>0</v>
      </c>
      <c r="E34" s="103">
        <f>'Detail-GEN'!R59</f>
        <v>0</v>
      </c>
      <c r="F34" s="103">
        <f>'Detail-GEN'!S59</f>
        <v>0</v>
      </c>
      <c r="G34" s="103">
        <f>'Detail-GEN'!N59</f>
        <v>0</v>
      </c>
      <c r="I34" s="141">
        <f>'Detail-GEN'!U59</f>
        <v>0</v>
      </c>
    </row>
    <row r="35" spans="1:9" s="109" customFormat="1" ht="15" x14ac:dyDescent="0.25">
      <c r="A35" s="106"/>
      <c r="B35" s="107" t="s">
        <v>104</v>
      </c>
      <c r="C35" s="108">
        <f>SUM(C31:C34)</f>
        <v>0</v>
      </c>
      <c r="D35" s="108">
        <f>SUM(D31:D34)</f>
        <v>0</v>
      </c>
      <c r="E35" s="108">
        <f>SUM(E31:E34)</f>
        <v>0</v>
      </c>
      <c r="F35" s="108">
        <f>SUM(F31:F34)</f>
        <v>0</v>
      </c>
      <c r="G35" s="108">
        <f>SUM(G31:G34)</f>
        <v>0</v>
      </c>
      <c r="I35" s="142">
        <f>SUM(I31:I34)</f>
        <v>0</v>
      </c>
    </row>
    <row r="36" spans="1:9" s="5" customFormat="1" x14ac:dyDescent="0.2">
      <c r="A36" s="28"/>
      <c r="B36" s="26"/>
      <c r="C36" s="69"/>
      <c r="D36" s="69"/>
      <c r="E36" s="69"/>
      <c r="F36" s="69"/>
      <c r="G36" s="102"/>
      <c r="I36" s="143"/>
    </row>
    <row r="37" spans="1:9" x14ac:dyDescent="0.2">
      <c r="A37" s="30" t="s">
        <v>105</v>
      </c>
      <c r="B37" s="9" t="s">
        <v>106</v>
      </c>
      <c r="C37" s="103">
        <f>'Detail-GEN'!P74</f>
        <v>0</v>
      </c>
      <c r="D37" s="103">
        <f>'Detail-GEN'!Q74</f>
        <v>0</v>
      </c>
      <c r="E37" s="103">
        <f>'Detail-GEN'!R74</f>
        <v>0</v>
      </c>
      <c r="F37" s="103">
        <f>'Detail-GEN'!S74</f>
        <v>0</v>
      </c>
      <c r="G37" s="102">
        <f>'Detail-GEN'!N74</f>
        <v>0</v>
      </c>
      <c r="I37" s="141">
        <f>'Detail-GEN'!U74</f>
        <v>0</v>
      </c>
    </row>
    <row r="38" spans="1:9" x14ac:dyDescent="0.2">
      <c r="A38" s="30" t="s">
        <v>107</v>
      </c>
      <c r="B38" s="9" t="s">
        <v>108</v>
      </c>
      <c r="C38" s="103">
        <f>'Detail-GEN'!P100</f>
        <v>0</v>
      </c>
      <c r="D38" s="103">
        <f>'Detail-GEN'!Q100</f>
        <v>0</v>
      </c>
      <c r="E38" s="103">
        <f>'Detail-GEN'!R100</f>
        <v>0</v>
      </c>
      <c r="F38" s="103">
        <f>'Detail-GEN'!S100</f>
        <v>0</v>
      </c>
      <c r="G38" s="102">
        <f>'Detail-GEN'!N100</f>
        <v>0</v>
      </c>
      <c r="I38" s="141">
        <f>'Detail-GEN'!U100</f>
        <v>0</v>
      </c>
    </row>
    <row r="39" spans="1:9" s="109" customFormat="1" ht="15" x14ac:dyDescent="0.25">
      <c r="A39" s="106"/>
      <c r="B39" s="107" t="s">
        <v>109</v>
      </c>
      <c r="C39" s="108">
        <f t="shared" ref="C39:I39" si="2">SUM(C37:C38)</f>
        <v>0</v>
      </c>
      <c r="D39" s="108">
        <f t="shared" si="2"/>
        <v>0</v>
      </c>
      <c r="E39" s="108">
        <f t="shared" si="2"/>
        <v>0</v>
      </c>
      <c r="F39" s="108">
        <f t="shared" si="2"/>
        <v>0</v>
      </c>
      <c r="G39" s="108">
        <f t="shared" si="2"/>
        <v>0</v>
      </c>
      <c r="I39" s="142">
        <f t="shared" si="2"/>
        <v>0</v>
      </c>
    </row>
    <row r="40" spans="1:9" s="5" customFormat="1" x14ac:dyDescent="0.2">
      <c r="A40" s="28"/>
      <c r="B40" s="26"/>
      <c r="C40" s="69"/>
      <c r="D40" s="69"/>
      <c r="E40" s="69"/>
      <c r="F40" s="69"/>
      <c r="G40" s="102"/>
      <c r="I40" s="143"/>
    </row>
    <row r="41" spans="1:9" s="113" customFormat="1" ht="14.25" x14ac:dyDescent="0.2">
      <c r="A41" s="30" t="s">
        <v>110</v>
      </c>
      <c r="B41" s="111" t="s">
        <v>111</v>
      </c>
      <c r="C41" s="112"/>
      <c r="D41" s="112"/>
      <c r="E41" s="112"/>
      <c r="F41" s="112">
        <f>'Detail-GEN'!S108</f>
        <v>0</v>
      </c>
      <c r="G41" s="112">
        <f>'Detail-GEN'!N108</f>
        <v>0</v>
      </c>
      <c r="I41" s="141">
        <f>'Detail-GEN'!U108</f>
        <v>0</v>
      </c>
    </row>
    <row r="42" spans="1:9" s="113" customFormat="1" ht="14.25" x14ac:dyDescent="0.2">
      <c r="A42" s="30" t="s">
        <v>112</v>
      </c>
      <c r="B42" s="111" t="s">
        <v>113</v>
      </c>
      <c r="C42" s="112"/>
      <c r="D42" s="112"/>
      <c r="E42" s="112"/>
      <c r="F42" s="112">
        <f>'Detail-GEN'!S112</f>
        <v>0</v>
      </c>
      <c r="G42" s="112">
        <f>'Detail-GEN'!N112</f>
        <v>0</v>
      </c>
      <c r="I42" s="145" t="str">
        <f>'Detail-GEN'!U112</f>
        <v>0</v>
      </c>
    </row>
    <row r="43" spans="1:9" s="113" customFormat="1" ht="14.25" x14ac:dyDescent="0.2">
      <c r="A43" s="30" t="s">
        <v>114</v>
      </c>
      <c r="B43" s="111" t="s">
        <v>115</v>
      </c>
      <c r="C43" s="139"/>
      <c r="D43" s="139"/>
      <c r="E43" s="139"/>
      <c r="F43" s="112">
        <f>'Detail-GEN'!S113</f>
        <v>0</v>
      </c>
      <c r="G43" s="112">
        <f>'Detail-GEN'!N113</f>
        <v>0</v>
      </c>
      <c r="I43" s="145" t="str">
        <f>'Detail-GEN'!U113</f>
        <v>0</v>
      </c>
    </row>
    <row r="44" spans="1:9" x14ac:dyDescent="0.2">
      <c r="A44" s="30"/>
      <c r="B44" s="9"/>
      <c r="C44" s="68"/>
      <c r="D44" s="68"/>
      <c r="E44" s="68"/>
      <c r="F44" s="68"/>
      <c r="G44" s="9"/>
      <c r="I44" s="146"/>
    </row>
    <row r="45" spans="1:9" s="2" customFormat="1" ht="15.75" x14ac:dyDescent="0.25">
      <c r="A45" s="59"/>
      <c r="B45" s="72" t="s">
        <v>116</v>
      </c>
      <c r="C45" s="104">
        <f>C20+C27+C35+C39+C41+C42+C43</f>
        <v>0</v>
      </c>
      <c r="D45" s="104">
        <f>D20+D27+D35+D39+D41+D42+D43</f>
        <v>0</v>
      </c>
      <c r="E45" s="104">
        <f>E20+E27+E35+E39+E41+E42+E43</f>
        <v>0</v>
      </c>
      <c r="F45" s="104">
        <f>F20+F27+F35+F39+F41+F42+F43</f>
        <v>0</v>
      </c>
      <c r="G45" s="104">
        <f>SUM(G20+G27+G35+G39+G41+G42+G43)</f>
        <v>0</v>
      </c>
      <c r="I45" s="150">
        <f>SUM(I20+I27+I35+I39+I41+I42+I43)</f>
        <v>0</v>
      </c>
    </row>
    <row r="46" spans="1:9" s="2" customFormat="1" ht="15.75" x14ac:dyDescent="0.25">
      <c r="A46" s="147"/>
      <c r="B46" s="100"/>
      <c r="C46" s="101"/>
      <c r="D46" s="101"/>
      <c r="E46" s="101"/>
      <c r="F46" s="101"/>
      <c r="G46" s="101"/>
      <c r="I46" s="6"/>
    </row>
    <row r="47" spans="1:9" ht="15" customHeight="1" x14ac:dyDescent="0.2">
      <c r="A47" s="257" t="str">
        <f>IF(SUM(C45:F45)&lt;&gt;G45,"N.B. There is a cost allocation error. Please ensure all lines in the Detail tabs have completed Cost Allocations.","")</f>
        <v/>
      </c>
      <c r="B47" s="258"/>
      <c r="C47" s="258"/>
      <c r="D47" s="258"/>
      <c r="E47" s="258"/>
      <c r="F47" s="258"/>
      <c r="G47" s="259"/>
    </row>
    <row r="48" spans="1:9" s="7" customFormat="1" ht="12" x14ac:dyDescent="0.2">
      <c r="A48" s="255"/>
      <c r="B48" s="256"/>
      <c r="C48" s="256"/>
      <c r="D48" s="256"/>
      <c r="E48" s="256"/>
      <c r="F48" s="256"/>
      <c r="G48" s="256"/>
    </row>
    <row r="49" spans="1:9" s="2" customFormat="1" ht="15.75" x14ac:dyDescent="0.25">
      <c r="A49" s="164"/>
      <c r="B49" s="260" t="s">
        <v>117</v>
      </c>
      <c r="C49" s="261"/>
      <c r="D49" s="261"/>
      <c r="E49" s="262"/>
      <c r="F49" s="263"/>
      <c r="G49" s="264"/>
      <c r="I49" s="150"/>
    </row>
    <row r="50" spans="1:9" ht="13.5" thickBot="1" x14ac:dyDescent="0.25">
      <c r="A50" s="255" t="s">
        <v>118</v>
      </c>
      <c r="B50" s="256"/>
      <c r="C50" s="256"/>
      <c r="D50" s="256"/>
      <c r="E50" s="256"/>
      <c r="F50" s="256"/>
    </row>
    <row r="51" spans="1:9" x14ac:dyDescent="0.2">
      <c r="A51" s="243" t="s">
        <v>119</v>
      </c>
      <c r="B51" s="244"/>
      <c r="C51" s="244"/>
      <c r="D51" s="244"/>
      <c r="E51" s="244"/>
      <c r="F51" s="245"/>
    </row>
    <row r="52" spans="1:9" x14ac:dyDescent="0.2">
      <c r="A52" s="246"/>
      <c r="B52" s="247"/>
      <c r="C52" s="247"/>
      <c r="D52" s="247"/>
      <c r="E52" s="247"/>
      <c r="F52" s="248"/>
    </row>
    <row r="53" spans="1:9" ht="42.75" customHeight="1" x14ac:dyDescent="0.2">
      <c r="A53" s="249"/>
      <c r="B53" s="250"/>
      <c r="C53" s="250"/>
      <c r="D53" s="250"/>
      <c r="E53" s="250"/>
      <c r="F53" s="251"/>
    </row>
  </sheetData>
  <mergeCells count="8">
    <mergeCell ref="A2:I4"/>
    <mergeCell ref="A51:F53"/>
    <mergeCell ref="C5:F5"/>
    <mergeCell ref="A48:G48"/>
    <mergeCell ref="A47:G47"/>
    <mergeCell ref="B49:E49"/>
    <mergeCell ref="A50:F50"/>
    <mergeCell ref="F49:G49"/>
  </mergeCells>
  <phoneticPr fontId="0" type="noConversion"/>
  <printOptions horizontalCentered="1"/>
  <pageMargins left="0.74803149606299213" right="0.74803149606299213" top="1.1023622047244095" bottom="0.70866141732283472" header="0.51181102362204722" footer="0.51181102362204722"/>
  <pageSetup scale="77" firstPageNumber="4"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W159"/>
  <sheetViews>
    <sheetView topLeftCell="B1" zoomScaleNormal="100" workbookViewId="0">
      <selection activeCell="C10" sqref="C10"/>
    </sheetView>
  </sheetViews>
  <sheetFormatPr defaultColWidth="9.21875" defaultRowHeight="15" customHeight="1" x14ac:dyDescent="0.2"/>
  <cols>
    <col min="1" max="1" width="6.77734375" style="8" customWidth="1"/>
    <col min="2" max="2" width="51.109375" customWidth="1"/>
    <col min="3" max="3" width="23.5546875" customWidth="1"/>
    <col min="4" max="4" width="3.33203125" style="1" customWidth="1"/>
    <col min="5" max="8" width="7.88671875" customWidth="1"/>
    <col min="9" max="10" width="5" customWidth="1"/>
    <col min="11" max="11" width="11.33203125" bestFit="1" customWidth="1"/>
    <col min="12" max="12" width="11.33203125" customWidth="1"/>
    <col min="13" max="13" width="12.6640625" bestFit="1" customWidth="1"/>
    <col min="14" max="14" width="10.33203125" customWidth="1"/>
    <col min="15" max="15" width="9.6640625" style="71" customWidth="1"/>
    <col min="16" max="16" width="11.5546875" customWidth="1"/>
    <col min="17" max="17" width="11.44140625" customWidth="1"/>
    <col min="18" max="18" width="10.33203125" customWidth="1"/>
    <col min="19" max="19" width="11.5546875" hidden="1" customWidth="1"/>
    <col min="20" max="20" width="3.109375" customWidth="1"/>
    <col min="21" max="21" width="11.5546875" style="126" customWidth="1"/>
    <col min="22" max="256" width="11.5546875" customWidth="1"/>
  </cols>
  <sheetData>
    <row r="1" spans="1:23" ht="15" customHeight="1" x14ac:dyDescent="0.2">
      <c r="A1" s="196"/>
      <c r="B1" s="197"/>
      <c r="C1" s="197"/>
      <c r="D1" s="198"/>
      <c r="E1" s="197"/>
      <c r="F1" s="197"/>
      <c r="G1" s="197"/>
      <c r="H1" s="197"/>
      <c r="I1" s="197"/>
      <c r="J1" s="197"/>
      <c r="K1" s="197"/>
      <c r="L1" s="197"/>
      <c r="M1" s="197"/>
      <c r="N1" s="197"/>
      <c r="O1" s="199"/>
      <c r="P1" s="197"/>
      <c r="Q1" s="197"/>
      <c r="R1" s="197"/>
      <c r="S1" s="197"/>
      <c r="T1" s="197"/>
      <c r="U1" s="200"/>
    </row>
    <row r="2" spans="1:23" ht="15" customHeight="1" x14ac:dyDescent="0.2">
      <c r="A2" s="294" t="s">
        <v>120</v>
      </c>
      <c r="B2" s="295"/>
      <c r="C2" s="295"/>
      <c r="D2" s="295"/>
      <c r="E2" s="295"/>
      <c r="F2" s="295"/>
      <c r="G2" s="295"/>
      <c r="H2" s="295"/>
      <c r="I2" s="295"/>
      <c r="J2" s="295"/>
      <c r="K2" s="295"/>
      <c r="L2" s="295"/>
      <c r="M2" s="295"/>
      <c r="N2" s="295"/>
      <c r="O2" s="295"/>
      <c r="P2" s="295"/>
      <c r="Q2" s="295"/>
      <c r="R2" s="295"/>
      <c r="S2" s="295"/>
      <c r="T2" s="295"/>
      <c r="U2" s="295"/>
    </row>
    <row r="3" spans="1:23" ht="15" customHeight="1" x14ac:dyDescent="0.2">
      <c r="A3" s="295"/>
      <c r="B3" s="295"/>
      <c r="C3" s="295"/>
      <c r="D3" s="295"/>
      <c r="E3" s="295"/>
      <c r="F3" s="295"/>
      <c r="G3" s="295"/>
      <c r="H3" s="295"/>
      <c r="I3" s="295"/>
      <c r="J3" s="295"/>
      <c r="K3" s="295"/>
      <c r="L3" s="295"/>
      <c r="M3" s="295"/>
      <c r="N3" s="295"/>
      <c r="O3" s="295"/>
      <c r="P3" s="295"/>
      <c r="Q3" s="295"/>
      <c r="R3" s="295"/>
      <c r="S3" s="295"/>
      <c r="T3" s="295"/>
      <c r="U3" s="295"/>
    </row>
    <row r="4" spans="1:23" ht="15" customHeight="1" x14ac:dyDescent="0.2">
      <c r="A4" s="295"/>
      <c r="B4" s="295"/>
      <c r="C4" s="295"/>
      <c r="D4" s="295"/>
      <c r="E4" s="295"/>
      <c r="F4" s="295"/>
      <c r="G4" s="295"/>
      <c r="H4" s="295"/>
      <c r="I4" s="295"/>
      <c r="J4" s="295"/>
      <c r="K4" s="295"/>
      <c r="L4" s="295"/>
      <c r="M4" s="295"/>
      <c r="N4" s="295"/>
      <c r="O4" s="295"/>
      <c r="P4" s="295"/>
      <c r="Q4" s="295"/>
      <c r="R4" s="295"/>
      <c r="S4" s="295"/>
      <c r="T4" s="295"/>
      <c r="U4" s="295"/>
    </row>
    <row r="5" spans="1:23" s="4" customFormat="1" ht="20.25" customHeight="1" x14ac:dyDescent="0.2">
      <c r="B5"/>
      <c r="C5"/>
      <c r="D5"/>
      <c r="E5"/>
      <c r="F5"/>
      <c r="G5"/>
      <c r="H5"/>
      <c r="I5"/>
      <c r="J5"/>
      <c r="K5"/>
      <c r="L5"/>
      <c r="M5"/>
      <c r="N5" s="78" t="s">
        <v>121</v>
      </c>
      <c r="O5" s="71"/>
      <c r="U5" s="126"/>
    </row>
    <row r="6" spans="1:23" s="4" customFormat="1" ht="20.25" customHeight="1" x14ac:dyDescent="0.2">
      <c r="N6" s="80"/>
      <c r="O6" s="80"/>
      <c r="P6" s="80"/>
      <c r="Q6" s="80"/>
      <c r="R6" s="80"/>
      <c r="S6" s="80"/>
      <c r="T6" s="80"/>
      <c r="U6" s="127"/>
      <c r="V6" s="80"/>
      <c r="W6" s="80"/>
    </row>
    <row r="7" spans="1:23" s="2" customFormat="1" ht="15" customHeight="1" x14ac:dyDescent="0.25">
      <c r="A7" s="44" t="s">
        <v>59</v>
      </c>
      <c r="B7" s="219" t="s">
        <v>122</v>
      </c>
      <c r="C7" s="219"/>
      <c r="D7" s="47"/>
      <c r="E7" s="47"/>
      <c r="F7" s="47"/>
      <c r="G7" s="47"/>
      <c r="H7" s="47"/>
      <c r="I7" s="47"/>
      <c r="J7" s="47"/>
      <c r="K7" s="47"/>
      <c r="L7" s="47"/>
      <c r="M7" s="47"/>
      <c r="N7" s="48"/>
      <c r="O7" s="71"/>
      <c r="U7" s="128"/>
    </row>
    <row r="8" spans="1:23" ht="15" customHeight="1" x14ac:dyDescent="0.2">
      <c r="A8" s="286" t="s">
        <v>123</v>
      </c>
      <c r="B8" s="286" t="s">
        <v>124</v>
      </c>
      <c r="C8" s="286" t="s">
        <v>125</v>
      </c>
      <c r="D8" s="33" t="s">
        <v>126</v>
      </c>
      <c r="E8" s="32" t="s">
        <v>127</v>
      </c>
      <c r="F8" s="32"/>
      <c r="G8" s="32"/>
      <c r="H8" s="32"/>
      <c r="I8" s="282" t="s">
        <v>128</v>
      </c>
      <c r="J8" s="283"/>
      <c r="K8" s="35" t="s">
        <v>129</v>
      </c>
      <c r="L8" s="215" t="s">
        <v>130</v>
      </c>
      <c r="M8" s="215" t="s">
        <v>131</v>
      </c>
      <c r="N8" s="265" t="s">
        <v>52</v>
      </c>
      <c r="P8" s="267" t="s">
        <v>132</v>
      </c>
      <c r="Q8" s="268"/>
      <c r="R8" s="268"/>
      <c r="S8" s="269"/>
      <c r="U8" s="129" t="s">
        <v>133</v>
      </c>
    </row>
    <row r="9" spans="1:23" ht="15" customHeight="1" x14ac:dyDescent="0.2">
      <c r="A9" s="287"/>
      <c r="B9" s="287"/>
      <c r="C9" s="287"/>
      <c r="D9" s="33" t="s">
        <v>134</v>
      </c>
      <c r="E9" s="39" t="s">
        <v>135</v>
      </c>
      <c r="F9" s="39" t="s">
        <v>136</v>
      </c>
      <c r="G9" s="39" t="s">
        <v>137</v>
      </c>
      <c r="H9" s="39" t="s">
        <v>138</v>
      </c>
      <c r="I9" s="267" t="s">
        <v>139</v>
      </c>
      <c r="J9" s="269"/>
      <c r="K9" s="39" t="s">
        <v>140</v>
      </c>
      <c r="L9" s="123"/>
      <c r="M9" s="67" t="s">
        <v>141</v>
      </c>
      <c r="N9" s="266"/>
      <c r="P9" s="39" t="s">
        <v>54</v>
      </c>
      <c r="Q9" s="39" t="s">
        <v>55</v>
      </c>
      <c r="R9" s="39" t="s">
        <v>142</v>
      </c>
      <c r="S9" s="39" t="s">
        <v>57</v>
      </c>
      <c r="U9" s="130"/>
    </row>
    <row r="10" spans="1:23" ht="15" customHeight="1" x14ac:dyDescent="0.2">
      <c r="A10" s="85" t="s">
        <v>143</v>
      </c>
      <c r="B10" s="41" t="s">
        <v>144</v>
      </c>
      <c r="C10" s="170"/>
      <c r="D10" s="171">
        <v>1</v>
      </c>
      <c r="E10" s="172"/>
      <c r="F10" s="172"/>
      <c r="G10" s="172"/>
      <c r="H10" s="172"/>
      <c r="I10" s="173">
        <f t="shared" ref="I10:I15" si="0">SUM(E10:H10)</f>
        <v>0</v>
      </c>
      <c r="J10" s="174"/>
      <c r="K10" s="172">
        <v>0</v>
      </c>
      <c r="L10" s="175"/>
      <c r="M10" s="176"/>
      <c r="N10" s="177">
        <f t="shared" ref="N10:N15" si="1">K10*I10*D10</f>
        <v>0</v>
      </c>
      <c r="O10" s="71" t="str">
        <f t="shared" ref="O10:O15" si="2">IF(I10&lt;&gt;0,IF(J10="","Define unit!",""),"")</f>
        <v/>
      </c>
      <c r="P10" s="82" t="str">
        <f t="shared" ref="P10:P15" si="3">IF(M10="Digital Media",N10,"-")</f>
        <v>-</v>
      </c>
      <c r="Q10" s="82" t="str">
        <f t="shared" ref="Q10:Q15" si="4">IF(M10="Game",N10,"-")</f>
        <v>-</v>
      </c>
      <c r="R10" s="82" t="str">
        <f t="shared" ref="R10:R15" si="5">IF(M10="Video [linear]",N10,"-")</f>
        <v>-</v>
      </c>
      <c r="S10" s="82"/>
      <c r="U10" s="82" t="str">
        <f t="shared" ref="U10:U15" si="6">IF(L10="Yes",N10,"0")</f>
        <v>0</v>
      </c>
    </row>
    <row r="11" spans="1:23" ht="15" customHeight="1" x14ac:dyDescent="0.2">
      <c r="A11" s="85" t="s">
        <v>145</v>
      </c>
      <c r="B11" s="41" t="s">
        <v>146</v>
      </c>
      <c r="C11" s="170"/>
      <c r="D11" s="171">
        <v>1</v>
      </c>
      <c r="E11" s="172"/>
      <c r="F11" s="172"/>
      <c r="G11" s="172"/>
      <c r="H11" s="172"/>
      <c r="I11" s="173">
        <f t="shared" si="0"/>
        <v>0</v>
      </c>
      <c r="J11" s="174"/>
      <c r="K11" s="172">
        <v>0</v>
      </c>
      <c r="L11" s="175"/>
      <c r="M11" s="176"/>
      <c r="N11" s="177">
        <f t="shared" si="1"/>
        <v>0</v>
      </c>
      <c r="O11" s="71" t="str">
        <f t="shared" si="2"/>
        <v/>
      </c>
      <c r="P11" s="82" t="str">
        <f t="shared" si="3"/>
        <v>-</v>
      </c>
      <c r="Q11" s="82" t="str">
        <f t="shared" si="4"/>
        <v>-</v>
      </c>
      <c r="R11" s="82" t="str">
        <f t="shared" si="5"/>
        <v>-</v>
      </c>
      <c r="S11" s="82"/>
      <c r="U11" s="82" t="str">
        <f t="shared" si="6"/>
        <v>0</v>
      </c>
    </row>
    <row r="12" spans="1:23" ht="15" customHeight="1" x14ac:dyDescent="0.2">
      <c r="A12" s="85" t="s">
        <v>147</v>
      </c>
      <c r="B12" s="41" t="s">
        <v>28</v>
      </c>
      <c r="C12" s="170"/>
      <c r="D12" s="171">
        <v>1</v>
      </c>
      <c r="E12" s="172"/>
      <c r="F12" s="172"/>
      <c r="G12" s="172"/>
      <c r="H12" s="172"/>
      <c r="I12" s="173">
        <f t="shared" si="0"/>
        <v>0</v>
      </c>
      <c r="J12" s="174"/>
      <c r="K12" s="172">
        <v>0</v>
      </c>
      <c r="L12" s="175"/>
      <c r="M12" s="176"/>
      <c r="N12" s="177">
        <f t="shared" si="1"/>
        <v>0</v>
      </c>
      <c r="O12" s="71" t="str">
        <f t="shared" si="2"/>
        <v/>
      </c>
      <c r="P12" s="82" t="str">
        <f t="shared" si="3"/>
        <v>-</v>
      </c>
      <c r="Q12" s="82" t="str">
        <f t="shared" si="4"/>
        <v>-</v>
      </c>
      <c r="R12" s="82" t="str">
        <f t="shared" si="5"/>
        <v>-</v>
      </c>
      <c r="S12" s="82"/>
      <c r="U12" s="82" t="str">
        <f t="shared" si="6"/>
        <v>0</v>
      </c>
    </row>
    <row r="13" spans="1:23" ht="15" customHeight="1" x14ac:dyDescent="0.2">
      <c r="A13" s="85" t="s">
        <v>148</v>
      </c>
      <c r="B13" s="41" t="s">
        <v>149</v>
      </c>
      <c r="C13" s="170"/>
      <c r="D13" s="171">
        <v>1</v>
      </c>
      <c r="E13" s="172"/>
      <c r="F13" s="172"/>
      <c r="G13" s="172"/>
      <c r="H13" s="172"/>
      <c r="I13" s="173">
        <f t="shared" si="0"/>
        <v>0</v>
      </c>
      <c r="J13" s="174"/>
      <c r="K13" s="172">
        <v>0</v>
      </c>
      <c r="L13" s="175"/>
      <c r="M13" s="176"/>
      <c r="N13" s="177">
        <f t="shared" si="1"/>
        <v>0</v>
      </c>
      <c r="O13" s="71" t="str">
        <f>IF(I13&lt;&gt;0,IF(J13="","Define unit!",""),"")</f>
        <v/>
      </c>
      <c r="P13" s="82" t="str">
        <f t="shared" si="3"/>
        <v>-</v>
      </c>
      <c r="Q13" s="82" t="str">
        <f t="shared" si="4"/>
        <v>-</v>
      </c>
      <c r="R13" s="82" t="str">
        <f t="shared" si="5"/>
        <v>-</v>
      </c>
      <c r="S13" s="82"/>
      <c r="U13" s="82" t="str">
        <f t="shared" si="6"/>
        <v>0</v>
      </c>
    </row>
    <row r="14" spans="1:23" ht="15" customHeight="1" x14ac:dyDescent="0.2">
      <c r="A14" s="85" t="s">
        <v>150</v>
      </c>
      <c r="B14" s="24" t="s">
        <v>151</v>
      </c>
      <c r="C14" s="170"/>
      <c r="D14" s="171">
        <v>1</v>
      </c>
      <c r="E14" s="172"/>
      <c r="F14" s="172"/>
      <c r="G14" s="172"/>
      <c r="H14" s="172"/>
      <c r="I14" s="173">
        <f>SUM(E14:H14)</f>
        <v>0</v>
      </c>
      <c r="J14" s="174"/>
      <c r="K14" s="172">
        <v>0</v>
      </c>
      <c r="L14" s="175"/>
      <c r="M14" s="176"/>
      <c r="N14" s="177">
        <f>K14*I14*D14</f>
        <v>0</v>
      </c>
      <c r="O14" s="71" t="str">
        <f>IF(I14&lt;&gt;0,IF(J14="","Define unit!",""),"")</f>
        <v/>
      </c>
      <c r="P14" s="82" t="str">
        <f>IF(M14="Digital Media",N14,"-")</f>
        <v>-</v>
      </c>
      <c r="Q14" s="82" t="str">
        <f>IF(M14="Game",N14,"-")</f>
        <v>-</v>
      </c>
      <c r="R14" s="82" t="str">
        <f>IF(M14="Video [linear]",N14,"-")</f>
        <v>-</v>
      </c>
      <c r="S14" s="82"/>
      <c r="U14" s="82" t="str">
        <f t="shared" si="6"/>
        <v>0</v>
      </c>
    </row>
    <row r="15" spans="1:23" ht="15" customHeight="1" x14ac:dyDescent="0.2">
      <c r="A15" s="85" t="s">
        <v>152</v>
      </c>
      <c r="B15" s="41" t="s">
        <v>153</v>
      </c>
      <c r="C15" s="170"/>
      <c r="D15" s="171">
        <v>1</v>
      </c>
      <c r="E15" s="172"/>
      <c r="F15" s="172"/>
      <c r="G15" s="172"/>
      <c r="H15" s="172"/>
      <c r="I15" s="173">
        <f t="shared" si="0"/>
        <v>0</v>
      </c>
      <c r="J15" s="174"/>
      <c r="K15" s="172">
        <v>0</v>
      </c>
      <c r="L15" s="175"/>
      <c r="M15" s="176"/>
      <c r="N15" s="177">
        <f t="shared" si="1"/>
        <v>0</v>
      </c>
      <c r="O15" s="71" t="str">
        <f t="shared" si="2"/>
        <v/>
      </c>
      <c r="P15" s="82" t="str">
        <f t="shared" si="3"/>
        <v>-</v>
      </c>
      <c r="Q15" s="82" t="str">
        <f t="shared" si="4"/>
        <v>-</v>
      </c>
      <c r="R15" s="82" t="str">
        <f t="shared" si="5"/>
        <v>-</v>
      </c>
      <c r="S15" s="82"/>
      <c r="U15" s="82" t="str">
        <f t="shared" si="6"/>
        <v>0</v>
      </c>
    </row>
    <row r="16" spans="1:23" s="2" customFormat="1" ht="15" customHeight="1" x14ac:dyDescent="0.25">
      <c r="A16" s="44" t="s">
        <v>59</v>
      </c>
      <c r="B16" s="152" t="s">
        <v>154</v>
      </c>
      <c r="C16" s="45"/>
      <c r="D16" s="279"/>
      <c r="E16" s="280"/>
      <c r="F16" s="280"/>
      <c r="G16" s="280"/>
      <c r="H16" s="280"/>
      <c r="I16" s="280"/>
      <c r="J16" s="280"/>
      <c r="K16" s="280"/>
      <c r="L16" s="280"/>
      <c r="M16" s="281"/>
      <c r="N16" s="40">
        <f>SUM(N10:N15)</f>
        <v>0</v>
      </c>
      <c r="O16" s="71"/>
      <c r="P16" s="83">
        <f>SUM(P10:P15)</f>
        <v>0</v>
      </c>
      <c r="Q16" s="83">
        <f>SUM(Q10:Q15)</f>
        <v>0</v>
      </c>
      <c r="R16" s="83">
        <f>SUM(R10:R15)</f>
        <v>0</v>
      </c>
      <c r="S16" s="83"/>
      <c r="U16" s="83">
        <f>SUM(U10:U15)</f>
        <v>0</v>
      </c>
    </row>
    <row r="17" spans="1:21" s="4" customFormat="1" ht="15" customHeight="1" x14ac:dyDescent="0.2">
      <c r="A17" s="218"/>
      <c r="B17" s="12"/>
      <c r="C17" s="12"/>
      <c r="D17" s="10"/>
      <c r="E17" s="13"/>
      <c r="F17" s="13"/>
      <c r="G17" s="13"/>
      <c r="H17" s="13"/>
      <c r="I17" s="13"/>
      <c r="J17" s="13"/>
      <c r="K17" s="13"/>
      <c r="L17" s="13"/>
      <c r="M17" s="13"/>
      <c r="N17" s="17"/>
      <c r="O17" s="71"/>
      <c r="U17" s="126"/>
    </row>
    <row r="18" spans="1:21" s="6" customFormat="1" ht="15" customHeight="1" x14ac:dyDescent="0.2">
      <c r="A18" s="44" t="s">
        <v>61</v>
      </c>
      <c r="B18" s="219" t="s">
        <v>155</v>
      </c>
      <c r="C18" s="219"/>
      <c r="D18" s="47"/>
      <c r="E18" s="47"/>
      <c r="F18" s="47"/>
      <c r="G18" s="47"/>
      <c r="H18" s="47"/>
      <c r="I18" s="47"/>
      <c r="J18" s="47"/>
      <c r="K18" s="47"/>
      <c r="L18" s="47"/>
      <c r="M18" s="47"/>
      <c r="N18" s="48"/>
      <c r="O18" s="71"/>
      <c r="U18" s="128"/>
    </row>
    <row r="19" spans="1:21" s="5" customFormat="1" ht="15" customHeight="1" x14ac:dyDescent="0.2">
      <c r="A19" s="286" t="s">
        <v>123</v>
      </c>
      <c r="B19" s="286" t="s">
        <v>124</v>
      </c>
      <c r="C19" s="286" t="s">
        <v>125</v>
      </c>
      <c r="D19" s="33" t="s">
        <v>126</v>
      </c>
      <c r="E19" s="32" t="s">
        <v>127</v>
      </c>
      <c r="F19" s="32"/>
      <c r="G19" s="32"/>
      <c r="H19" s="32"/>
      <c r="I19" s="282" t="s">
        <v>128</v>
      </c>
      <c r="J19" s="283"/>
      <c r="K19" s="35" t="s">
        <v>129</v>
      </c>
      <c r="L19" s="215" t="s">
        <v>130</v>
      </c>
      <c r="M19" s="215" t="s">
        <v>131</v>
      </c>
      <c r="N19" s="265" t="s">
        <v>52</v>
      </c>
      <c r="O19" s="71"/>
      <c r="P19" s="267" t="s">
        <v>132</v>
      </c>
      <c r="Q19" s="268"/>
      <c r="R19" s="268"/>
      <c r="S19" s="269"/>
      <c r="U19" s="129" t="s">
        <v>133</v>
      </c>
    </row>
    <row r="20" spans="1:21" ht="15" customHeight="1" x14ac:dyDescent="0.2">
      <c r="A20" s="287"/>
      <c r="B20" s="287"/>
      <c r="C20" s="287"/>
      <c r="D20" s="33" t="s">
        <v>134</v>
      </c>
      <c r="E20" s="39" t="s">
        <v>135</v>
      </c>
      <c r="F20" s="39" t="s">
        <v>136</v>
      </c>
      <c r="G20" s="39" t="s">
        <v>137</v>
      </c>
      <c r="H20" s="39" t="s">
        <v>138</v>
      </c>
      <c r="I20" s="267" t="s">
        <v>139</v>
      </c>
      <c r="J20" s="269"/>
      <c r="K20" s="39" t="s">
        <v>140</v>
      </c>
      <c r="L20" s="123"/>
      <c r="M20" s="67" t="s">
        <v>141</v>
      </c>
      <c r="N20" s="266"/>
      <c r="P20" s="39" t="s">
        <v>54</v>
      </c>
      <c r="Q20" s="39" t="s">
        <v>55</v>
      </c>
      <c r="R20" s="39" t="s">
        <v>142</v>
      </c>
      <c r="S20" s="39" t="s">
        <v>57</v>
      </c>
      <c r="U20" s="130"/>
    </row>
    <row r="21" spans="1:21" ht="15" customHeight="1" x14ac:dyDescent="0.2">
      <c r="A21" s="85" t="s">
        <v>156</v>
      </c>
      <c r="B21" s="210" t="s">
        <v>157</v>
      </c>
      <c r="C21" s="170"/>
      <c r="D21" s="171">
        <v>1</v>
      </c>
      <c r="E21" s="172"/>
      <c r="F21" s="172"/>
      <c r="G21" s="172"/>
      <c r="H21" s="172"/>
      <c r="I21" s="173">
        <f>SUM(E21:H21)</f>
        <v>0</v>
      </c>
      <c r="J21" s="174"/>
      <c r="K21" s="172">
        <v>0</v>
      </c>
      <c r="L21" s="175"/>
      <c r="M21" s="176"/>
      <c r="N21" s="177">
        <f>K21*I21*D21</f>
        <v>0</v>
      </c>
      <c r="O21" s="71" t="str">
        <f>IF(I21&lt;&gt;0,IF(J21="","Define unit!",""),"")</f>
        <v/>
      </c>
      <c r="P21" s="82" t="str">
        <f t="shared" ref="P21:P40" si="7">IF(M21="Digital Media",N21,"-")</f>
        <v>-</v>
      </c>
      <c r="Q21" s="82" t="str">
        <f t="shared" ref="Q21:Q26" si="8">IF(M21="Game",N21,"-")</f>
        <v>-</v>
      </c>
      <c r="R21" s="82" t="str">
        <f t="shared" ref="R21:R26" si="9">IF(M21="Video [linear]",N21,"-")</f>
        <v>-</v>
      </c>
      <c r="S21" s="82"/>
      <c r="U21" s="82" t="str">
        <f>IF(L21="Yes",N21,"0")</f>
        <v>0</v>
      </c>
    </row>
    <row r="22" spans="1:21" ht="15" customHeight="1" x14ac:dyDescent="0.2">
      <c r="A22" s="23"/>
      <c r="B22" s="210"/>
      <c r="C22" s="170"/>
      <c r="D22" s="171">
        <v>1</v>
      </c>
      <c r="E22" s="172"/>
      <c r="F22" s="172"/>
      <c r="G22" s="172"/>
      <c r="H22" s="172"/>
      <c r="I22" s="173">
        <f t="shared" ref="I22:I40" si="10">SUM(E22:H22)</f>
        <v>0</v>
      </c>
      <c r="J22" s="174"/>
      <c r="K22" s="172">
        <v>0</v>
      </c>
      <c r="L22" s="175"/>
      <c r="M22" s="176"/>
      <c r="N22" s="177">
        <f>K22*I22*D22</f>
        <v>0</v>
      </c>
      <c r="O22" s="71" t="str">
        <f t="shared" ref="O22:O40" si="11">IF(I22&lt;&gt;0,IF(J22="","Define unit!",""),"")</f>
        <v/>
      </c>
      <c r="P22" s="82" t="str">
        <f t="shared" si="7"/>
        <v>-</v>
      </c>
      <c r="Q22" s="82" t="str">
        <f t="shared" si="8"/>
        <v>-</v>
      </c>
      <c r="R22" s="82" t="str">
        <f t="shared" si="9"/>
        <v>-</v>
      </c>
      <c r="S22" s="82"/>
      <c r="U22" s="82" t="str">
        <f t="shared" ref="U22:U38" si="12">IF(L22="Yes",N22,"0")</f>
        <v>0</v>
      </c>
    </row>
    <row r="23" spans="1:21" ht="15" customHeight="1" x14ac:dyDescent="0.2">
      <c r="A23" s="23"/>
      <c r="B23" s="210"/>
      <c r="C23" s="170"/>
      <c r="D23" s="171">
        <v>1</v>
      </c>
      <c r="E23" s="172"/>
      <c r="F23" s="172"/>
      <c r="G23" s="172"/>
      <c r="H23" s="172"/>
      <c r="I23" s="173">
        <f t="shared" si="10"/>
        <v>0</v>
      </c>
      <c r="J23" s="174"/>
      <c r="K23" s="172">
        <v>0</v>
      </c>
      <c r="L23" s="175"/>
      <c r="M23" s="176"/>
      <c r="N23" s="177">
        <f>K23*I23*D23</f>
        <v>0</v>
      </c>
      <c r="O23" s="71" t="str">
        <f t="shared" si="11"/>
        <v/>
      </c>
      <c r="P23" s="82" t="str">
        <f t="shared" si="7"/>
        <v>-</v>
      </c>
      <c r="Q23" s="82" t="str">
        <f t="shared" si="8"/>
        <v>-</v>
      </c>
      <c r="R23" s="82" t="str">
        <f t="shared" si="9"/>
        <v>-</v>
      </c>
      <c r="S23" s="82"/>
      <c r="U23" s="82" t="str">
        <f t="shared" si="12"/>
        <v>0</v>
      </c>
    </row>
    <row r="24" spans="1:21" ht="15" customHeight="1" x14ac:dyDescent="0.2">
      <c r="A24" s="23"/>
      <c r="B24" s="210"/>
      <c r="C24" s="170"/>
      <c r="D24" s="171">
        <v>1</v>
      </c>
      <c r="E24" s="172"/>
      <c r="F24" s="172"/>
      <c r="G24" s="172"/>
      <c r="H24" s="172"/>
      <c r="I24" s="173">
        <f t="shared" si="10"/>
        <v>0</v>
      </c>
      <c r="J24" s="174"/>
      <c r="K24" s="172">
        <v>0</v>
      </c>
      <c r="L24" s="175"/>
      <c r="M24" s="176"/>
      <c r="N24" s="177">
        <f t="shared" ref="N24:N40" si="13">K24*I24*D24</f>
        <v>0</v>
      </c>
      <c r="O24" s="71" t="str">
        <f t="shared" si="11"/>
        <v/>
      </c>
      <c r="P24" s="82" t="str">
        <f t="shared" si="7"/>
        <v>-</v>
      </c>
      <c r="Q24" s="82" t="str">
        <f t="shared" si="8"/>
        <v>-</v>
      </c>
      <c r="R24" s="82" t="str">
        <f t="shared" si="9"/>
        <v>-</v>
      </c>
      <c r="S24" s="82"/>
      <c r="U24" s="82" t="str">
        <f t="shared" si="12"/>
        <v>0</v>
      </c>
    </row>
    <row r="25" spans="1:21" ht="15" customHeight="1" x14ac:dyDescent="0.2">
      <c r="A25" s="85" t="s">
        <v>158</v>
      </c>
      <c r="B25" s="210" t="s">
        <v>159</v>
      </c>
      <c r="C25" s="170"/>
      <c r="D25" s="171">
        <v>1</v>
      </c>
      <c r="E25" s="172"/>
      <c r="F25" s="172"/>
      <c r="G25" s="172"/>
      <c r="H25" s="172"/>
      <c r="I25" s="173">
        <f t="shared" si="10"/>
        <v>0</v>
      </c>
      <c r="J25" s="174"/>
      <c r="K25" s="172">
        <v>0</v>
      </c>
      <c r="L25" s="175"/>
      <c r="M25" s="176"/>
      <c r="N25" s="177">
        <f t="shared" si="13"/>
        <v>0</v>
      </c>
      <c r="O25" s="71" t="str">
        <f t="shared" si="11"/>
        <v/>
      </c>
      <c r="P25" s="82" t="str">
        <f t="shared" si="7"/>
        <v>-</v>
      </c>
      <c r="Q25" s="82" t="str">
        <f t="shared" si="8"/>
        <v>-</v>
      </c>
      <c r="R25" s="82" t="str">
        <f t="shared" si="9"/>
        <v>-</v>
      </c>
      <c r="S25" s="82"/>
      <c r="U25" s="82" t="str">
        <f t="shared" si="12"/>
        <v>0</v>
      </c>
    </row>
    <row r="26" spans="1:21" ht="15" customHeight="1" x14ac:dyDescent="0.2">
      <c r="A26" s="23"/>
      <c r="B26" s="210"/>
      <c r="C26" s="170"/>
      <c r="D26" s="171">
        <v>1</v>
      </c>
      <c r="E26" s="172"/>
      <c r="F26" s="172"/>
      <c r="G26" s="172"/>
      <c r="H26" s="172"/>
      <c r="I26" s="173">
        <f t="shared" si="10"/>
        <v>0</v>
      </c>
      <c r="J26" s="174"/>
      <c r="K26" s="172">
        <v>0</v>
      </c>
      <c r="L26" s="175"/>
      <c r="M26" s="176"/>
      <c r="N26" s="177">
        <f t="shared" si="13"/>
        <v>0</v>
      </c>
      <c r="O26" s="71" t="str">
        <f t="shared" si="11"/>
        <v/>
      </c>
      <c r="P26" s="82" t="str">
        <f t="shared" si="7"/>
        <v>-</v>
      </c>
      <c r="Q26" s="82" t="str">
        <f t="shared" si="8"/>
        <v>-</v>
      </c>
      <c r="R26" s="82" t="str">
        <f t="shared" si="9"/>
        <v>-</v>
      </c>
      <c r="S26" s="82"/>
      <c r="U26" s="82" t="str">
        <f t="shared" si="12"/>
        <v>0</v>
      </c>
    </row>
    <row r="27" spans="1:21" ht="15" customHeight="1" x14ac:dyDescent="0.2">
      <c r="A27" s="23"/>
      <c r="B27" s="210"/>
      <c r="C27" s="170"/>
      <c r="D27" s="171">
        <v>1</v>
      </c>
      <c r="E27" s="172"/>
      <c r="F27" s="172"/>
      <c r="G27" s="172"/>
      <c r="H27" s="172"/>
      <c r="I27" s="173">
        <f t="shared" si="10"/>
        <v>0</v>
      </c>
      <c r="J27" s="174"/>
      <c r="K27" s="172">
        <v>0</v>
      </c>
      <c r="L27" s="175"/>
      <c r="M27" s="176"/>
      <c r="N27" s="177">
        <f t="shared" si="13"/>
        <v>0</v>
      </c>
      <c r="O27" s="71" t="str">
        <f t="shared" si="11"/>
        <v/>
      </c>
      <c r="P27" s="82" t="str">
        <f t="shared" si="7"/>
        <v>-</v>
      </c>
      <c r="Q27" s="82" t="str">
        <f t="shared" ref="Q27:Q40" si="14">IF(M27="Game",N27,"-")</f>
        <v>-</v>
      </c>
      <c r="R27" s="82" t="str">
        <f t="shared" ref="R27:R40" si="15">IF(M27="Video [linear]",N27,"-")</f>
        <v>-</v>
      </c>
      <c r="S27" s="82"/>
      <c r="U27" s="82" t="str">
        <f t="shared" si="12"/>
        <v>0</v>
      </c>
    </row>
    <row r="28" spans="1:21" ht="15" customHeight="1" x14ac:dyDescent="0.2">
      <c r="A28" s="23"/>
      <c r="B28" s="210"/>
      <c r="C28" s="170"/>
      <c r="D28" s="171">
        <v>1</v>
      </c>
      <c r="E28" s="172"/>
      <c r="F28" s="172"/>
      <c r="G28" s="172"/>
      <c r="H28" s="172"/>
      <c r="I28" s="173">
        <f t="shared" si="10"/>
        <v>0</v>
      </c>
      <c r="J28" s="174"/>
      <c r="K28" s="172">
        <v>0</v>
      </c>
      <c r="L28" s="175"/>
      <c r="M28" s="176"/>
      <c r="N28" s="177">
        <f t="shared" si="13"/>
        <v>0</v>
      </c>
      <c r="O28" s="71" t="str">
        <f t="shared" si="11"/>
        <v/>
      </c>
      <c r="P28" s="82" t="str">
        <f t="shared" si="7"/>
        <v>-</v>
      </c>
      <c r="Q28" s="82" t="str">
        <f t="shared" si="14"/>
        <v>-</v>
      </c>
      <c r="R28" s="82" t="str">
        <f t="shared" si="15"/>
        <v>-</v>
      </c>
      <c r="S28" s="82"/>
      <c r="U28" s="82" t="str">
        <f t="shared" si="12"/>
        <v>0</v>
      </c>
    </row>
    <row r="29" spans="1:21" s="5" customFormat="1" ht="15" customHeight="1" x14ac:dyDescent="0.2">
      <c r="A29" s="85" t="s">
        <v>160</v>
      </c>
      <c r="B29" s="210" t="s">
        <v>161</v>
      </c>
      <c r="C29" s="170"/>
      <c r="D29" s="171">
        <v>1</v>
      </c>
      <c r="E29" s="172"/>
      <c r="F29" s="172"/>
      <c r="G29" s="172"/>
      <c r="H29" s="172"/>
      <c r="I29" s="173">
        <f t="shared" si="10"/>
        <v>0</v>
      </c>
      <c r="J29" s="174"/>
      <c r="K29" s="172">
        <v>0</v>
      </c>
      <c r="L29" s="175"/>
      <c r="M29" s="176"/>
      <c r="N29" s="177">
        <f t="shared" si="13"/>
        <v>0</v>
      </c>
      <c r="O29" s="71" t="str">
        <f t="shared" si="11"/>
        <v/>
      </c>
      <c r="P29" s="82" t="str">
        <f t="shared" si="7"/>
        <v>-</v>
      </c>
      <c r="Q29" s="82" t="str">
        <f t="shared" si="14"/>
        <v>-</v>
      </c>
      <c r="R29" s="82" t="str">
        <f t="shared" si="15"/>
        <v>-</v>
      </c>
      <c r="S29" s="82"/>
      <c r="U29" s="82" t="str">
        <f t="shared" si="12"/>
        <v>0</v>
      </c>
    </row>
    <row r="30" spans="1:21" s="5" customFormat="1" ht="15" customHeight="1" x14ac:dyDescent="0.2">
      <c r="A30" s="23"/>
      <c r="B30" s="210"/>
      <c r="C30" s="170"/>
      <c r="D30" s="171">
        <v>1</v>
      </c>
      <c r="E30" s="172"/>
      <c r="F30" s="172"/>
      <c r="G30" s="172"/>
      <c r="H30" s="172"/>
      <c r="I30" s="173">
        <f t="shared" si="10"/>
        <v>0</v>
      </c>
      <c r="J30" s="174"/>
      <c r="K30" s="172">
        <v>0</v>
      </c>
      <c r="L30" s="175"/>
      <c r="M30" s="176"/>
      <c r="N30" s="177">
        <f t="shared" si="13"/>
        <v>0</v>
      </c>
      <c r="O30" s="71" t="str">
        <f t="shared" si="11"/>
        <v/>
      </c>
      <c r="P30" s="82" t="str">
        <f t="shared" si="7"/>
        <v>-</v>
      </c>
      <c r="Q30" s="82" t="str">
        <f t="shared" si="14"/>
        <v>-</v>
      </c>
      <c r="R30" s="82" t="str">
        <f t="shared" si="15"/>
        <v>-</v>
      </c>
      <c r="S30" s="82"/>
      <c r="U30" s="82" t="str">
        <f t="shared" si="12"/>
        <v>0</v>
      </c>
    </row>
    <row r="31" spans="1:21" s="5" customFormat="1" ht="15" customHeight="1" x14ac:dyDescent="0.2">
      <c r="A31" s="23"/>
      <c r="B31" s="210"/>
      <c r="C31" s="170"/>
      <c r="D31" s="171">
        <v>1</v>
      </c>
      <c r="E31" s="172"/>
      <c r="F31" s="172"/>
      <c r="G31" s="172"/>
      <c r="H31" s="172"/>
      <c r="I31" s="173">
        <f t="shared" si="10"/>
        <v>0</v>
      </c>
      <c r="J31" s="174"/>
      <c r="K31" s="172">
        <v>0</v>
      </c>
      <c r="L31" s="175"/>
      <c r="M31" s="176"/>
      <c r="N31" s="177">
        <f t="shared" si="13"/>
        <v>0</v>
      </c>
      <c r="O31" s="71" t="str">
        <f t="shared" si="11"/>
        <v/>
      </c>
      <c r="P31" s="82" t="str">
        <f t="shared" si="7"/>
        <v>-</v>
      </c>
      <c r="Q31" s="82" t="str">
        <f t="shared" si="14"/>
        <v>-</v>
      </c>
      <c r="R31" s="82" t="str">
        <f t="shared" si="15"/>
        <v>-</v>
      </c>
      <c r="S31" s="82"/>
      <c r="U31" s="82" t="str">
        <f t="shared" si="12"/>
        <v>0</v>
      </c>
    </row>
    <row r="32" spans="1:21" s="5" customFormat="1" ht="15" customHeight="1" x14ac:dyDescent="0.2">
      <c r="A32" s="23"/>
      <c r="B32" s="210"/>
      <c r="C32" s="170"/>
      <c r="D32" s="171">
        <v>1</v>
      </c>
      <c r="E32" s="172"/>
      <c r="F32" s="172"/>
      <c r="G32" s="172"/>
      <c r="H32" s="172"/>
      <c r="I32" s="173">
        <f t="shared" si="10"/>
        <v>0</v>
      </c>
      <c r="J32" s="174"/>
      <c r="K32" s="172">
        <v>0</v>
      </c>
      <c r="L32" s="175"/>
      <c r="M32" s="176"/>
      <c r="N32" s="177">
        <f t="shared" si="13"/>
        <v>0</v>
      </c>
      <c r="O32" s="71" t="str">
        <f t="shared" si="11"/>
        <v/>
      </c>
      <c r="P32" s="82" t="str">
        <f t="shared" si="7"/>
        <v>-</v>
      </c>
      <c r="Q32" s="82" t="str">
        <f t="shared" si="14"/>
        <v>-</v>
      </c>
      <c r="R32" s="82" t="str">
        <f t="shared" si="15"/>
        <v>-</v>
      </c>
      <c r="S32" s="82"/>
      <c r="U32" s="82" t="str">
        <f t="shared" si="12"/>
        <v>0</v>
      </c>
    </row>
    <row r="33" spans="1:21" s="5" customFormat="1" ht="15" customHeight="1" x14ac:dyDescent="0.2">
      <c r="A33" s="85" t="s">
        <v>162</v>
      </c>
      <c r="B33" s="210" t="s">
        <v>163</v>
      </c>
      <c r="C33" s="170"/>
      <c r="D33" s="171">
        <v>1</v>
      </c>
      <c r="E33" s="172"/>
      <c r="F33" s="172"/>
      <c r="G33" s="172"/>
      <c r="H33" s="172"/>
      <c r="I33" s="173">
        <f t="shared" si="10"/>
        <v>0</v>
      </c>
      <c r="J33" s="174"/>
      <c r="K33" s="172">
        <v>0</v>
      </c>
      <c r="L33" s="175"/>
      <c r="M33" s="176"/>
      <c r="N33" s="177">
        <f t="shared" si="13"/>
        <v>0</v>
      </c>
      <c r="O33" s="71" t="str">
        <f t="shared" si="11"/>
        <v/>
      </c>
      <c r="P33" s="82" t="str">
        <f t="shared" si="7"/>
        <v>-</v>
      </c>
      <c r="Q33" s="82" t="str">
        <f t="shared" si="14"/>
        <v>-</v>
      </c>
      <c r="R33" s="82" t="str">
        <f t="shared" si="15"/>
        <v>-</v>
      </c>
      <c r="S33" s="82"/>
      <c r="U33" s="82" t="str">
        <f t="shared" si="12"/>
        <v>0</v>
      </c>
    </row>
    <row r="34" spans="1:21" s="5" customFormat="1" ht="15" customHeight="1" x14ac:dyDescent="0.2">
      <c r="A34" s="23"/>
      <c r="B34" s="210"/>
      <c r="C34" s="170"/>
      <c r="D34" s="171">
        <v>1</v>
      </c>
      <c r="E34" s="172"/>
      <c r="F34" s="172"/>
      <c r="G34" s="172"/>
      <c r="H34" s="172"/>
      <c r="I34" s="173">
        <f t="shared" si="10"/>
        <v>0</v>
      </c>
      <c r="J34" s="174"/>
      <c r="K34" s="172">
        <v>0</v>
      </c>
      <c r="L34" s="175"/>
      <c r="M34" s="176"/>
      <c r="N34" s="177">
        <f t="shared" si="13"/>
        <v>0</v>
      </c>
      <c r="O34" s="71" t="str">
        <f t="shared" si="11"/>
        <v/>
      </c>
      <c r="P34" s="82" t="str">
        <f t="shared" si="7"/>
        <v>-</v>
      </c>
      <c r="Q34" s="82" t="str">
        <f t="shared" si="14"/>
        <v>-</v>
      </c>
      <c r="R34" s="82" t="str">
        <f t="shared" si="15"/>
        <v>-</v>
      </c>
      <c r="S34" s="82"/>
      <c r="U34" s="82" t="str">
        <f t="shared" si="12"/>
        <v>0</v>
      </c>
    </row>
    <row r="35" spans="1:21" s="5" customFormat="1" ht="15" customHeight="1" x14ac:dyDescent="0.2">
      <c r="A35" s="23"/>
      <c r="B35" s="210"/>
      <c r="C35" s="170"/>
      <c r="D35" s="171">
        <v>1</v>
      </c>
      <c r="E35" s="172"/>
      <c r="F35" s="172"/>
      <c r="G35" s="172"/>
      <c r="H35" s="172"/>
      <c r="I35" s="173">
        <f t="shared" si="10"/>
        <v>0</v>
      </c>
      <c r="J35" s="174"/>
      <c r="K35" s="172">
        <v>0</v>
      </c>
      <c r="L35" s="175"/>
      <c r="M35" s="176"/>
      <c r="N35" s="177">
        <f t="shared" si="13"/>
        <v>0</v>
      </c>
      <c r="O35" s="71" t="str">
        <f t="shared" si="11"/>
        <v/>
      </c>
      <c r="P35" s="82" t="str">
        <f t="shared" si="7"/>
        <v>-</v>
      </c>
      <c r="Q35" s="82" t="str">
        <f t="shared" si="14"/>
        <v>-</v>
      </c>
      <c r="R35" s="82" t="str">
        <f t="shared" si="15"/>
        <v>-</v>
      </c>
      <c r="S35" s="82"/>
      <c r="U35" s="82" t="str">
        <f t="shared" si="12"/>
        <v>0</v>
      </c>
    </row>
    <row r="36" spans="1:21" s="5" customFormat="1" ht="15" customHeight="1" x14ac:dyDescent="0.2">
      <c r="A36" s="23"/>
      <c r="B36" s="210"/>
      <c r="C36" s="170"/>
      <c r="D36" s="171">
        <v>1</v>
      </c>
      <c r="E36" s="172"/>
      <c r="F36" s="172"/>
      <c r="G36" s="172"/>
      <c r="H36" s="172"/>
      <c r="I36" s="173">
        <f t="shared" si="10"/>
        <v>0</v>
      </c>
      <c r="J36" s="174"/>
      <c r="K36" s="172">
        <v>0</v>
      </c>
      <c r="L36" s="175"/>
      <c r="M36" s="176"/>
      <c r="N36" s="177">
        <f t="shared" si="13"/>
        <v>0</v>
      </c>
      <c r="O36" s="71" t="str">
        <f t="shared" si="11"/>
        <v/>
      </c>
      <c r="P36" s="82" t="str">
        <f t="shared" si="7"/>
        <v>-</v>
      </c>
      <c r="Q36" s="82" t="str">
        <f t="shared" si="14"/>
        <v>-</v>
      </c>
      <c r="R36" s="82" t="str">
        <f t="shared" si="15"/>
        <v>-</v>
      </c>
      <c r="S36" s="82"/>
      <c r="U36" s="82" t="str">
        <f t="shared" si="12"/>
        <v>0</v>
      </c>
    </row>
    <row r="37" spans="1:21" s="4" customFormat="1" ht="15" customHeight="1" x14ac:dyDescent="0.2">
      <c r="A37" s="85" t="s">
        <v>164</v>
      </c>
      <c r="B37" s="210" t="s">
        <v>165</v>
      </c>
      <c r="C37" s="170"/>
      <c r="D37" s="171">
        <v>1</v>
      </c>
      <c r="E37" s="172"/>
      <c r="F37" s="172"/>
      <c r="G37" s="172"/>
      <c r="H37" s="172"/>
      <c r="I37" s="173">
        <f t="shared" si="10"/>
        <v>0</v>
      </c>
      <c r="J37" s="174"/>
      <c r="K37" s="172">
        <v>0</v>
      </c>
      <c r="L37" s="175"/>
      <c r="M37" s="176"/>
      <c r="N37" s="177">
        <f t="shared" si="13"/>
        <v>0</v>
      </c>
      <c r="O37" s="71" t="str">
        <f t="shared" si="11"/>
        <v/>
      </c>
      <c r="P37" s="82" t="str">
        <f t="shared" si="7"/>
        <v>-</v>
      </c>
      <c r="Q37" s="82" t="str">
        <f t="shared" si="14"/>
        <v>-</v>
      </c>
      <c r="R37" s="82" t="str">
        <f t="shared" si="15"/>
        <v>-</v>
      </c>
      <c r="S37" s="82"/>
      <c r="U37" s="82" t="str">
        <f t="shared" si="12"/>
        <v>0</v>
      </c>
    </row>
    <row r="38" spans="1:21" s="4" customFormat="1" ht="15" customHeight="1" x14ac:dyDescent="0.2">
      <c r="A38" s="23"/>
      <c r="B38" s="210"/>
      <c r="C38" s="170"/>
      <c r="D38" s="171">
        <v>1</v>
      </c>
      <c r="E38" s="172"/>
      <c r="F38" s="172"/>
      <c r="G38" s="172"/>
      <c r="H38" s="172"/>
      <c r="I38" s="173">
        <f t="shared" si="10"/>
        <v>0</v>
      </c>
      <c r="J38" s="174"/>
      <c r="K38" s="172">
        <v>0</v>
      </c>
      <c r="L38" s="175"/>
      <c r="M38" s="176"/>
      <c r="N38" s="177">
        <f t="shared" si="13"/>
        <v>0</v>
      </c>
      <c r="O38" s="71" t="str">
        <f t="shared" si="11"/>
        <v/>
      </c>
      <c r="P38" s="82" t="str">
        <f t="shared" si="7"/>
        <v>-</v>
      </c>
      <c r="Q38" s="82" t="str">
        <f t="shared" si="14"/>
        <v>-</v>
      </c>
      <c r="R38" s="82" t="str">
        <f t="shared" si="15"/>
        <v>-</v>
      </c>
      <c r="S38" s="82"/>
      <c r="U38" s="82" t="str">
        <f t="shared" si="12"/>
        <v>0</v>
      </c>
    </row>
    <row r="39" spans="1:21" ht="15" customHeight="1" x14ac:dyDescent="0.2">
      <c r="A39" s="85" t="s">
        <v>166</v>
      </c>
      <c r="B39" s="170" t="s">
        <v>151</v>
      </c>
      <c r="C39" s="170"/>
      <c r="D39" s="171"/>
      <c r="E39" s="172"/>
      <c r="F39" s="172"/>
      <c r="G39" s="172"/>
      <c r="H39" s="172"/>
      <c r="I39" s="173"/>
      <c r="J39" s="174"/>
      <c r="K39" s="172"/>
      <c r="L39" s="175"/>
      <c r="M39" s="176"/>
      <c r="N39" s="177"/>
      <c r="P39" s="82"/>
      <c r="Q39" s="82"/>
      <c r="R39" s="82"/>
      <c r="S39" s="82"/>
      <c r="U39" s="82"/>
    </row>
    <row r="40" spans="1:21" ht="15" customHeight="1" x14ac:dyDescent="0.2">
      <c r="A40" s="85" t="s">
        <v>167</v>
      </c>
      <c r="B40" s="170" t="s">
        <v>153</v>
      </c>
      <c r="C40" s="170"/>
      <c r="D40" s="171">
        <v>1</v>
      </c>
      <c r="E40" s="172"/>
      <c r="F40" s="172"/>
      <c r="G40" s="172"/>
      <c r="H40" s="172"/>
      <c r="I40" s="173">
        <f t="shared" si="10"/>
        <v>0</v>
      </c>
      <c r="J40" s="174"/>
      <c r="K40" s="172">
        <v>0</v>
      </c>
      <c r="L40" s="175"/>
      <c r="M40" s="176"/>
      <c r="N40" s="177">
        <f t="shared" si="13"/>
        <v>0</v>
      </c>
      <c r="O40" s="71" t="str">
        <f t="shared" si="11"/>
        <v/>
      </c>
      <c r="P40" s="82" t="str">
        <f t="shared" si="7"/>
        <v>-</v>
      </c>
      <c r="Q40" s="82" t="str">
        <f t="shared" si="14"/>
        <v>-</v>
      </c>
      <c r="R40" s="82" t="str">
        <f t="shared" si="15"/>
        <v>-</v>
      </c>
      <c r="S40" s="82"/>
      <c r="U40" s="82" t="str">
        <f>IF(L40="Yes",N40,"0")</f>
        <v>0</v>
      </c>
    </row>
    <row r="41" spans="1:21" s="5" customFormat="1" ht="15" customHeight="1" x14ac:dyDescent="0.2">
      <c r="A41" s="44" t="s">
        <v>61</v>
      </c>
      <c r="B41" s="152" t="s">
        <v>168</v>
      </c>
      <c r="C41" s="45"/>
      <c r="D41" s="279"/>
      <c r="E41" s="280"/>
      <c r="F41" s="280"/>
      <c r="G41" s="280"/>
      <c r="H41" s="280"/>
      <c r="I41" s="280"/>
      <c r="J41" s="280"/>
      <c r="K41" s="280"/>
      <c r="L41" s="280"/>
      <c r="M41" s="281"/>
      <c r="N41" s="40">
        <f>SUM(N21:N40)</f>
        <v>0</v>
      </c>
      <c r="O41" s="71"/>
      <c r="P41" s="83">
        <f>SUM(P21:P40)</f>
        <v>0</v>
      </c>
      <c r="Q41" s="83">
        <f>SUM(Q21:Q40)</f>
        <v>0</v>
      </c>
      <c r="R41" s="83">
        <f>SUM(R21:R40)</f>
        <v>0</v>
      </c>
      <c r="S41" s="83"/>
      <c r="U41" s="83">
        <f>SUM(U21:U40)</f>
        <v>0</v>
      </c>
    </row>
    <row r="42" spans="1:21" s="4" customFormat="1" ht="15" customHeight="1" x14ac:dyDescent="0.2">
      <c r="A42" s="14"/>
      <c r="B42" s="12"/>
      <c r="C42" s="15"/>
      <c r="D42" s="16"/>
      <c r="E42" s="16"/>
      <c r="F42" s="16"/>
      <c r="G42" s="16"/>
      <c r="H42" s="16"/>
      <c r="I42" s="16"/>
      <c r="J42" s="16"/>
      <c r="K42" s="16"/>
      <c r="L42" s="16"/>
      <c r="M42" s="16"/>
      <c r="N42" s="18"/>
      <c r="O42" s="71"/>
      <c r="P42" s="5"/>
      <c r="Q42" s="5"/>
      <c r="U42" s="126"/>
    </row>
    <row r="43" spans="1:21" s="6" customFormat="1" ht="15" customHeight="1" x14ac:dyDescent="0.2">
      <c r="A43" s="44" t="s">
        <v>63</v>
      </c>
      <c r="B43" s="156" t="s">
        <v>169</v>
      </c>
      <c r="C43" s="219"/>
      <c r="D43" s="47"/>
      <c r="E43" s="47"/>
      <c r="F43" s="47"/>
      <c r="G43" s="47"/>
      <c r="H43" s="47"/>
      <c r="I43" s="47"/>
      <c r="J43" s="47"/>
      <c r="K43" s="47"/>
      <c r="L43" s="47"/>
      <c r="M43" s="47"/>
      <c r="N43" s="48"/>
      <c r="O43" s="71"/>
      <c r="U43" s="128"/>
    </row>
    <row r="44" spans="1:21" s="5" customFormat="1" ht="15" customHeight="1" x14ac:dyDescent="0.2">
      <c r="A44" s="286" t="s">
        <v>123</v>
      </c>
      <c r="B44" s="286" t="s">
        <v>124</v>
      </c>
      <c r="C44" s="286" t="s">
        <v>125</v>
      </c>
      <c r="D44" s="33" t="s">
        <v>126</v>
      </c>
      <c r="E44" s="32" t="s">
        <v>127</v>
      </c>
      <c r="F44" s="32"/>
      <c r="G44" s="32"/>
      <c r="H44" s="32"/>
      <c r="I44" s="282" t="s">
        <v>128</v>
      </c>
      <c r="J44" s="283"/>
      <c r="K44" s="35" t="s">
        <v>129</v>
      </c>
      <c r="L44" s="215" t="s">
        <v>130</v>
      </c>
      <c r="M44" s="215" t="s">
        <v>131</v>
      </c>
      <c r="N44" s="265" t="s">
        <v>52</v>
      </c>
      <c r="O44" s="71"/>
      <c r="P44" s="267" t="s">
        <v>132</v>
      </c>
      <c r="Q44" s="268"/>
      <c r="R44" s="268"/>
      <c r="S44" s="269"/>
      <c r="U44" s="129" t="s">
        <v>133</v>
      </c>
    </row>
    <row r="45" spans="1:21" ht="15" customHeight="1" x14ac:dyDescent="0.2">
      <c r="A45" s="287"/>
      <c r="B45" s="287"/>
      <c r="C45" s="287"/>
      <c r="D45" s="33" t="s">
        <v>134</v>
      </c>
      <c r="E45" s="39" t="s">
        <v>135</v>
      </c>
      <c r="F45" s="39" t="s">
        <v>136</v>
      </c>
      <c r="G45" s="39" t="s">
        <v>137</v>
      </c>
      <c r="H45" s="39" t="s">
        <v>138</v>
      </c>
      <c r="I45" s="267" t="s">
        <v>139</v>
      </c>
      <c r="J45" s="269"/>
      <c r="K45" s="39" t="s">
        <v>140</v>
      </c>
      <c r="L45" s="123"/>
      <c r="M45" s="67" t="s">
        <v>141</v>
      </c>
      <c r="N45" s="266"/>
      <c r="P45" s="39" t="s">
        <v>54</v>
      </c>
      <c r="Q45" s="39" t="s">
        <v>55</v>
      </c>
      <c r="R45" s="39" t="s">
        <v>142</v>
      </c>
      <c r="S45" s="39" t="s">
        <v>57</v>
      </c>
      <c r="U45" s="130"/>
    </row>
    <row r="46" spans="1:21" ht="15" customHeight="1" x14ac:dyDescent="0.2">
      <c r="A46" s="85" t="s">
        <v>170</v>
      </c>
      <c r="B46" s="170" t="s">
        <v>171</v>
      </c>
      <c r="C46" s="170"/>
      <c r="D46" s="171">
        <v>1</v>
      </c>
      <c r="E46" s="172"/>
      <c r="F46" s="172"/>
      <c r="G46" s="172"/>
      <c r="H46" s="172"/>
      <c r="I46" s="173">
        <f>SUM(E46:H46)</f>
        <v>0</v>
      </c>
      <c r="J46" s="174"/>
      <c r="K46" s="172">
        <v>0</v>
      </c>
      <c r="L46" s="175"/>
      <c r="M46" s="176"/>
      <c r="N46" s="177">
        <f>K46*I46*D46</f>
        <v>0</v>
      </c>
      <c r="O46" s="71" t="str">
        <f>IF(I46&lt;&gt;0,IF(J46="","Define unit!",""),"")</f>
        <v/>
      </c>
      <c r="P46" s="82" t="str">
        <f t="shared" ref="P46:P58" si="16">IF(M46="Digital Media",N46,"-")</f>
        <v>-</v>
      </c>
      <c r="Q46" s="82" t="str">
        <f>IF(M46="Game",N46,"-")</f>
        <v>-</v>
      </c>
      <c r="R46" s="82" t="str">
        <f>IF(M46="Video [linear]",N46,"-")</f>
        <v>-</v>
      </c>
      <c r="S46" s="82"/>
      <c r="U46" s="82" t="str">
        <f>IF(L46="Yes",N46,"0")</f>
        <v>0</v>
      </c>
    </row>
    <row r="47" spans="1:21" ht="15" customHeight="1" x14ac:dyDescent="0.2">
      <c r="A47" s="23"/>
      <c r="B47" s="170"/>
      <c r="C47" s="170"/>
      <c r="D47" s="171">
        <v>1</v>
      </c>
      <c r="E47" s="172"/>
      <c r="F47" s="172"/>
      <c r="G47" s="172"/>
      <c r="H47" s="172"/>
      <c r="I47" s="173">
        <f>SUM(E47:H47)</f>
        <v>0</v>
      </c>
      <c r="J47" s="174"/>
      <c r="K47" s="172">
        <v>0</v>
      </c>
      <c r="L47" s="175"/>
      <c r="M47" s="176"/>
      <c r="N47" s="177">
        <f>K47*I47*D47</f>
        <v>0</v>
      </c>
      <c r="O47" s="71" t="str">
        <f t="shared" ref="O47:O58" si="17">IF(I47&lt;&gt;0,IF(J47="","Define unit!",""),"")</f>
        <v/>
      </c>
      <c r="P47" s="82" t="str">
        <f t="shared" si="16"/>
        <v>-</v>
      </c>
      <c r="Q47" s="82" t="str">
        <f>IF(M47="Game",N47,"-")</f>
        <v>-</v>
      </c>
      <c r="R47" s="82" t="str">
        <f>IF(M47="Video [linear]",N47,"-")</f>
        <v>-</v>
      </c>
      <c r="S47" s="82"/>
      <c r="U47" s="82" t="str">
        <f t="shared" ref="U47:U58" si="18">IF(L47="Yes",N47,"0")</f>
        <v>0</v>
      </c>
    </row>
    <row r="48" spans="1:21" ht="15" customHeight="1" x14ac:dyDescent="0.2">
      <c r="A48" s="23"/>
      <c r="B48" s="170"/>
      <c r="C48" s="170"/>
      <c r="D48" s="171">
        <v>1</v>
      </c>
      <c r="E48" s="172"/>
      <c r="F48" s="172"/>
      <c r="G48" s="172"/>
      <c r="H48" s="172"/>
      <c r="I48" s="173">
        <f>SUM(E48:H48)</f>
        <v>0</v>
      </c>
      <c r="J48" s="174"/>
      <c r="K48" s="172">
        <v>0</v>
      </c>
      <c r="L48" s="175"/>
      <c r="M48" s="176"/>
      <c r="N48" s="177">
        <f>K48*I48*D48</f>
        <v>0</v>
      </c>
      <c r="O48" s="71" t="str">
        <f t="shared" si="17"/>
        <v/>
      </c>
      <c r="P48" s="82" t="str">
        <f t="shared" si="16"/>
        <v>-</v>
      </c>
      <c r="Q48" s="82" t="str">
        <f t="shared" ref="Q48:Q58" si="19">IF(M48="Game",N48,"-")</f>
        <v>-</v>
      </c>
      <c r="R48" s="82" t="str">
        <f t="shared" ref="R48:R58" si="20">IF(M48="Video [linear]",N48,"-")</f>
        <v>-</v>
      </c>
      <c r="S48" s="82"/>
      <c r="U48" s="82" t="str">
        <f t="shared" si="18"/>
        <v>0</v>
      </c>
    </row>
    <row r="49" spans="1:21" ht="15" customHeight="1" x14ac:dyDescent="0.2">
      <c r="A49" s="23"/>
      <c r="B49" s="170"/>
      <c r="C49" s="170"/>
      <c r="D49" s="171">
        <v>1</v>
      </c>
      <c r="E49" s="172"/>
      <c r="F49" s="172"/>
      <c r="G49" s="172"/>
      <c r="H49" s="172"/>
      <c r="I49" s="173">
        <f>SUM(E49:H49)</f>
        <v>0</v>
      </c>
      <c r="J49" s="174"/>
      <c r="K49" s="172">
        <v>0</v>
      </c>
      <c r="L49" s="175"/>
      <c r="M49" s="176"/>
      <c r="N49" s="177">
        <f>K49*I49*D49</f>
        <v>0</v>
      </c>
      <c r="O49" s="71" t="str">
        <f t="shared" si="17"/>
        <v/>
      </c>
      <c r="P49" s="82" t="str">
        <f t="shared" si="16"/>
        <v>-</v>
      </c>
      <c r="Q49" s="82" t="str">
        <f t="shared" si="19"/>
        <v>-</v>
      </c>
      <c r="R49" s="82" t="str">
        <f t="shared" si="20"/>
        <v>-</v>
      </c>
      <c r="S49" s="82"/>
      <c r="U49" s="82" t="str">
        <f t="shared" si="18"/>
        <v>0</v>
      </c>
    </row>
    <row r="50" spans="1:21" ht="15" customHeight="1" x14ac:dyDescent="0.2">
      <c r="A50" s="85" t="s">
        <v>172</v>
      </c>
      <c r="B50" s="170" t="s">
        <v>173</v>
      </c>
      <c r="C50" s="170"/>
      <c r="D50" s="171">
        <v>1</v>
      </c>
      <c r="E50" s="172"/>
      <c r="F50" s="172"/>
      <c r="G50" s="172"/>
      <c r="H50" s="172"/>
      <c r="I50" s="173">
        <f t="shared" ref="I50:I58" si="21">SUM(E50:H50)</f>
        <v>0</v>
      </c>
      <c r="J50" s="174"/>
      <c r="K50" s="172">
        <v>0</v>
      </c>
      <c r="L50" s="175"/>
      <c r="M50" s="176"/>
      <c r="N50" s="177">
        <f t="shared" ref="N50:N58" si="22">K50*I50*D50</f>
        <v>0</v>
      </c>
      <c r="O50" s="71" t="str">
        <f t="shared" si="17"/>
        <v/>
      </c>
      <c r="P50" s="82" t="str">
        <f t="shared" si="16"/>
        <v>-</v>
      </c>
      <c r="Q50" s="82" t="str">
        <f t="shared" si="19"/>
        <v>-</v>
      </c>
      <c r="R50" s="82" t="str">
        <f t="shared" si="20"/>
        <v>-</v>
      </c>
      <c r="S50" s="82"/>
      <c r="U50" s="82" t="str">
        <f t="shared" si="18"/>
        <v>0</v>
      </c>
    </row>
    <row r="51" spans="1:21" ht="15" customHeight="1" x14ac:dyDescent="0.2">
      <c r="A51" s="23"/>
      <c r="B51" s="170"/>
      <c r="C51" s="170"/>
      <c r="D51" s="171">
        <v>1</v>
      </c>
      <c r="E51" s="172"/>
      <c r="F51" s="172"/>
      <c r="G51" s="172"/>
      <c r="H51" s="172"/>
      <c r="I51" s="173">
        <f t="shared" si="21"/>
        <v>0</v>
      </c>
      <c r="J51" s="174"/>
      <c r="K51" s="172">
        <v>0</v>
      </c>
      <c r="L51" s="175"/>
      <c r="M51" s="176"/>
      <c r="N51" s="177">
        <f t="shared" si="22"/>
        <v>0</v>
      </c>
      <c r="O51" s="71" t="str">
        <f t="shared" si="17"/>
        <v/>
      </c>
      <c r="P51" s="82" t="str">
        <f t="shared" si="16"/>
        <v>-</v>
      </c>
      <c r="Q51" s="82" t="str">
        <f t="shared" si="19"/>
        <v>-</v>
      </c>
      <c r="R51" s="82" t="str">
        <f t="shared" si="20"/>
        <v>-</v>
      </c>
      <c r="S51" s="82"/>
      <c r="U51" s="82" t="str">
        <f t="shared" si="18"/>
        <v>0</v>
      </c>
    </row>
    <row r="52" spans="1:21" ht="15" customHeight="1" x14ac:dyDescent="0.2">
      <c r="A52" s="23"/>
      <c r="B52" s="170"/>
      <c r="C52" s="170"/>
      <c r="D52" s="171">
        <v>1</v>
      </c>
      <c r="E52" s="172"/>
      <c r="F52" s="172"/>
      <c r="G52" s="172"/>
      <c r="H52" s="172"/>
      <c r="I52" s="173">
        <f t="shared" si="21"/>
        <v>0</v>
      </c>
      <c r="J52" s="174"/>
      <c r="K52" s="172">
        <v>0</v>
      </c>
      <c r="L52" s="175"/>
      <c r="M52" s="176"/>
      <c r="N52" s="177">
        <f t="shared" si="22"/>
        <v>0</v>
      </c>
      <c r="O52" s="71" t="str">
        <f t="shared" si="17"/>
        <v/>
      </c>
      <c r="P52" s="82" t="str">
        <f t="shared" si="16"/>
        <v>-</v>
      </c>
      <c r="Q52" s="82" t="str">
        <f t="shared" si="19"/>
        <v>-</v>
      </c>
      <c r="R52" s="82" t="str">
        <f t="shared" si="20"/>
        <v>-</v>
      </c>
      <c r="S52" s="82"/>
      <c r="U52" s="82" t="str">
        <f t="shared" si="18"/>
        <v>0</v>
      </c>
    </row>
    <row r="53" spans="1:21" ht="15" customHeight="1" x14ac:dyDescent="0.2">
      <c r="A53" s="23"/>
      <c r="B53" s="170"/>
      <c r="C53" s="170"/>
      <c r="D53" s="171">
        <v>1</v>
      </c>
      <c r="E53" s="172"/>
      <c r="F53" s="172"/>
      <c r="G53" s="172"/>
      <c r="H53" s="172"/>
      <c r="I53" s="173">
        <f t="shared" si="21"/>
        <v>0</v>
      </c>
      <c r="J53" s="174"/>
      <c r="K53" s="172">
        <v>0</v>
      </c>
      <c r="L53" s="175"/>
      <c r="M53" s="176"/>
      <c r="N53" s="177">
        <f t="shared" si="22"/>
        <v>0</v>
      </c>
      <c r="O53" s="71" t="str">
        <f t="shared" si="17"/>
        <v/>
      </c>
      <c r="P53" s="82" t="str">
        <f t="shared" si="16"/>
        <v>-</v>
      </c>
      <c r="Q53" s="82" t="str">
        <f t="shared" si="19"/>
        <v>-</v>
      </c>
      <c r="R53" s="82" t="str">
        <f t="shared" si="20"/>
        <v>-</v>
      </c>
      <c r="S53" s="82"/>
      <c r="U53" s="82" t="str">
        <f t="shared" si="18"/>
        <v>0</v>
      </c>
    </row>
    <row r="54" spans="1:21" s="5" customFormat="1" ht="15" customHeight="1" x14ac:dyDescent="0.2">
      <c r="A54" s="86" t="s">
        <v>174</v>
      </c>
      <c r="B54" s="170" t="s">
        <v>175</v>
      </c>
      <c r="C54" s="170"/>
      <c r="D54" s="171">
        <v>1</v>
      </c>
      <c r="E54" s="172"/>
      <c r="F54" s="172"/>
      <c r="G54" s="172"/>
      <c r="H54" s="172"/>
      <c r="I54" s="173">
        <f t="shared" si="21"/>
        <v>0</v>
      </c>
      <c r="J54" s="174"/>
      <c r="K54" s="172">
        <v>0</v>
      </c>
      <c r="L54" s="175"/>
      <c r="M54" s="176"/>
      <c r="N54" s="177">
        <f t="shared" si="22"/>
        <v>0</v>
      </c>
      <c r="O54" s="71" t="str">
        <f t="shared" si="17"/>
        <v/>
      </c>
      <c r="P54" s="82" t="str">
        <f t="shared" si="16"/>
        <v>-</v>
      </c>
      <c r="Q54" s="82" t="str">
        <f t="shared" si="19"/>
        <v>-</v>
      </c>
      <c r="R54" s="82" t="str">
        <f t="shared" si="20"/>
        <v>-</v>
      </c>
      <c r="S54" s="82"/>
      <c r="U54" s="82" t="str">
        <f t="shared" si="18"/>
        <v>0</v>
      </c>
    </row>
    <row r="55" spans="1:21" s="5" customFormat="1" ht="15" customHeight="1" x14ac:dyDescent="0.2">
      <c r="A55" s="36"/>
      <c r="B55" s="170"/>
      <c r="C55" s="170"/>
      <c r="D55" s="171">
        <v>1</v>
      </c>
      <c r="E55" s="172"/>
      <c r="F55" s="172"/>
      <c r="G55" s="172"/>
      <c r="H55" s="172"/>
      <c r="I55" s="173">
        <f t="shared" si="21"/>
        <v>0</v>
      </c>
      <c r="J55" s="174"/>
      <c r="K55" s="172">
        <v>0</v>
      </c>
      <c r="L55" s="175"/>
      <c r="M55" s="176"/>
      <c r="N55" s="177">
        <f t="shared" si="22"/>
        <v>0</v>
      </c>
      <c r="O55" s="71" t="str">
        <f t="shared" si="17"/>
        <v/>
      </c>
      <c r="P55" s="82" t="str">
        <f t="shared" si="16"/>
        <v>-</v>
      </c>
      <c r="Q55" s="82" t="str">
        <f t="shared" si="19"/>
        <v>-</v>
      </c>
      <c r="R55" s="82" t="str">
        <f t="shared" si="20"/>
        <v>-</v>
      </c>
      <c r="S55" s="82"/>
      <c r="U55" s="82" t="str">
        <f t="shared" si="18"/>
        <v>0</v>
      </c>
    </row>
    <row r="56" spans="1:21" s="5" customFormat="1" ht="15" customHeight="1" x14ac:dyDescent="0.2">
      <c r="A56" s="36"/>
      <c r="B56" s="170"/>
      <c r="C56" s="170"/>
      <c r="D56" s="171">
        <v>1</v>
      </c>
      <c r="E56" s="172"/>
      <c r="F56" s="172"/>
      <c r="G56" s="172"/>
      <c r="H56" s="172"/>
      <c r="I56" s="173">
        <f t="shared" si="21"/>
        <v>0</v>
      </c>
      <c r="J56" s="174"/>
      <c r="K56" s="172">
        <v>0</v>
      </c>
      <c r="L56" s="175"/>
      <c r="M56" s="176"/>
      <c r="N56" s="177">
        <f t="shared" si="22"/>
        <v>0</v>
      </c>
      <c r="O56" s="71" t="str">
        <f t="shared" si="17"/>
        <v/>
      </c>
      <c r="P56" s="82" t="str">
        <f t="shared" si="16"/>
        <v>-</v>
      </c>
      <c r="Q56" s="82" t="str">
        <f t="shared" si="19"/>
        <v>-</v>
      </c>
      <c r="R56" s="82" t="str">
        <f t="shared" si="20"/>
        <v>-</v>
      </c>
      <c r="S56" s="82"/>
      <c r="U56" s="82" t="str">
        <f t="shared" si="18"/>
        <v>0</v>
      </c>
    </row>
    <row r="57" spans="1:21" s="5" customFormat="1" ht="15" customHeight="1" x14ac:dyDescent="0.2">
      <c r="A57" s="86" t="s">
        <v>176</v>
      </c>
      <c r="B57" s="170" t="s">
        <v>151</v>
      </c>
      <c r="C57" s="170"/>
      <c r="D57" s="171">
        <v>1</v>
      </c>
      <c r="E57" s="172"/>
      <c r="F57" s="172"/>
      <c r="G57" s="172"/>
      <c r="H57" s="172"/>
      <c r="I57" s="173">
        <f t="shared" si="21"/>
        <v>0</v>
      </c>
      <c r="J57" s="174"/>
      <c r="K57" s="172">
        <v>0</v>
      </c>
      <c r="L57" s="175"/>
      <c r="M57" s="176"/>
      <c r="N57" s="177">
        <f t="shared" si="22"/>
        <v>0</v>
      </c>
      <c r="O57" s="71" t="str">
        <f t="shared" si="17"/>
        <v/>
      </c>
      <c r="P57" s="82" t="str">
        <f t="shared" si="16"/>
        <v>-</v>
      </c>
      <c r="Q57" s="82" t="str">
        <f t="shared" si="19"/>
        <v>-</v>
      </c>
      <c r="R57" s="82" t="str">
        <f t="shared" si="20"/>
        <v>-</v>
      </c>
      <c r="S57" s="82"/>
      <c r="U57" s="82" t="str">
        <f t="shared" si="18"/>
        <v>0</v>
      </c>
    </row>
    <row r="58" spans="1:21" s="4" customFormat="1" ht="15" customHeight="1" x14ac:dyDescent="0.2">
      <c r="A58" s="86" t="s">
        <v>177</v>
      </c>
      <c r="B58" s="170" t="s">
        <v>178</v>
      </c>
      <c r="C58" s="170"/>
      <c r="D58" s="171">
        <v>1</v>
      </c>
      <c r="E58" s="172"/>
      <c r="F58" s="172"/>
      <c r="G58" s="172"/>
      <c r="H58" s="172"/>
      <c r="I58" s="173">
        <f t="shared" si="21"/>
        <v>0</v>
      </c>
      <c r="J58" s="174"/>
      <c r="K58" s="172">
        <v>0</v>
      </c>
      <c r="L58" s="175"/>
      <c r="M58" s="176"/>
      <c r="N58" s="177">
        <f t="shared" si="22"/>
        <v>0</v>
      </c>
      <c r="O58" s="71" t="str">
        <f t="shared" si="17"/>
        <v/>
      </c>
      <c r="P58" s="82" t="str">
        <f t="shared" si="16"/>
        <v>-</v>
      </c>
      <c r="Q58" s="82" t="str">
        <f t="shared" si="19"/>
        <v>-</v>
      </c>
      <c r="R58" s="82" t="str">
        <f t="shared" si="20"/>
        <v>-</v>
      </c>
      <c r="S58" s="82"/>
      <c r="U58" s="82" t="str">
        <f t="shared" si="18"/>
        <v>0</v>
      </c>
    </row>
    <row r="59" spans="1:21" s="2" customFormat="1" ht="15" customHeight="1" x14ac:dyDescent="0.25">
      <c r="A59" s="44" t="s">
        <v>63</v>
      </c>
      <c r="B59" s="45" t="s">
        <v>179</v>
      </c>
      <c r="C59" s="45"/>
      <c r="D59" s="279"/>
      <c r="E59" s="280"/>
      <c r="F59" s="280"/>
      <c r="G59" s="280"/>
      <c r="H59" s="280"/>
      <c r="I59" s="280"/>
      <c r="J59" s="280"/>
      <c r="K59" s="280"/>
      <c r="L59" s="280"/>
      <c r="M59" s="281"/>
      <c r="N59" s="40">
        <f>SUM(N46:N58)</f>
        <v>0</v>
      </c>
      <c r="O59" s="71"/>
      <c r="P59" s="83">
        <f>SUM(P46:P58)</f>
        <v>0</v>
      </c>
      <c r="Q59" s="83">
        <f>SUM(Q46:Q58)</f>
        <v>0</v>
      </c>
      <c r="R59" s="83">
        <f>SUM(R46:R58)</f>
        <v>0</v>
      </c>
      <c r="S59" s="83"/>
      <c r="U59" s="83">
        <f>SUM(U46:U58)</f>
        <v>0</v>
      </c>
    </row>
    <row r="60" spans="1:21" ht="15" customHeight="1" x14ac:dyDescent="0.2">
      <c r="A60" s="4"/>
      <c r="B60" s="4"/>
      <c r="C60" s="4"/>
      <c r="D60" s="3"/>
      <c r="E60" s="3"/>
      <c r="F60" s="3"/>
      <c r="G60" s="3"/>
      <c r="H60" s="3"/>
      <c r="I60" s="3"/>
      <c r="J60" s="3"/>
      <c r="K60" s="3"/>
      <c r="L60" s="3"/>
      <c r="M60" s="3"/>
      <c r="N60" s="11"/>
      <c r="P60" s="5"/>
      <c r="Q60" s="5"/>
      <c r="R60" s="4"/>
      <c r="S60" s="4"/>
      <c r="U60" s="128"/>
    </row>
    <row r="61" spans="1:21" s="2" customFormat="1" ht="19.5" customHeight="1" x14ac:dyDescent="0.25">
      <c r="A61" s="44" t="s">
        <v>65</v>
      </c>
      <c r="B61" s="156" t="s">
        <v>180</v>
      </c>
      <c r="C61" s="219"/>
      <c r="D61" s="47"/>
      <c r="E61" s="47"/>
      <c r="F61" s="47"/>
      <c r="G61" s="47"/>
      <c r="H61" s="47"/>
      <c r="I61" s="47"/>
      <c r="J61" s="47"/>
      <c r="K61" s="47"/>
      <c r="L61" s="47"/>
      <c r="M61" s="47"/>
      <c r="N61" s="48"/>
      <c r="O61" s="71"/>
      <c r="P61" s="6"/>
      <c r="Q61" s="6"/>
      <c r="R61" s="6"/>
      <c r="S61" s="6"/>
      <c r="U61" s="128"/>
    </row>
    <row r="62" spans="1:21" ht="15.75" customHeight="1" x14ac:dyDescent="0.2">
      <c r="A62" s="286" t="s">
        <v>123</v>
      </c>
      <c r="B62" s="286" t="s">
        <v>124</v>
      </c>
      <c r="C62" s="286" t="s">
        <v>125</v>
      </c>
      <c r="D62" s="33" t="s">
        <v>126</v>
      </c>
      <c r="E62" s="32" t="s">
        <v>127</v>
      </c>
      <c r="F62" s="32"/>
      <c r="G62" s="32"/>
      <c r="H62" s="32"/>
      <c r="I62" s="282" t="s">
        <v>128</v>
      </c>
      <c r="J62" s="283"/>
      <c r="K62" s="35" t="s">
        <v>129</v>
      </c>
      <c r="L62" s="215" t="s">
        <v>130</v>
      </c>
      <c r="M62" s="215" t="s">
        <v>131</v>
      </c>
      <c r="N62" s="265" t="s">
        <v>52</v>
      </c>
      <c r="P62" s="267" t="s">
        <v>132</v>
      </c>
      <c r="Q62" s="268"/>
      <c r="R62" s="268"/>
      <c r="S62" s="269"/>
      <c r="U62" s="129" t="s">
        <v>133</v>
      </c>
    </row>
    <row r="63" spans="1:21" ht="15" customHeight="1" x14ac:dyDescent="0.2">
      <c r="A63" s="287"/>
      <c r="B63" s="287"/>
      <c r="C63" s="287"/>
      <c r="D63" s="33" t="s">
        <v>134</v>
      </c>
      <c r="E63" s="39" t="s">
        <v>135</v>
      </c>
      <c r="F63" s="39" t="s">
        <v>136</v>
      </c>
      <c r="G63" s="39" t="s">
        <v>137</v>
      </c>
      <c r="H63" s="39" t="s">
        <v>138</v>
      </c>
      <c r="I63" s="267" t="s">
        <v>139</v>
      </c>
      <c r="J63" s="269"/>
      <c r="K63" s="39" t="s">
        <v>140</v>
      </c>
      <c r="L63" s="123"/>
      <c r="M63" s="67" t="s">
        <v>141</v>
      </c>
      <c r="N63" s="266"/>
      <c r="P63" s="39" t="s">
        <v>54</v>
      </c>
      <c r="Q63" s="39" t="s">
        <v>55</v>
      </c>
      <c r="R63" s="39" t="s">
        <v>142</v>
      </c>
      <c r="S63" s="39" t="s">
        <v>57</v>
      </c>
      <c r="U63" s="130"/>
    </row>
    <row r="64" spans="1:21" ht="15" customHeight="1" x14ac:dyDescent="0.2">
      <c r="A64" s="85" t="s">
        <v>181</v>
      </c>
      <c r="B64" s="170" t="s">
        <v>182</v>
      </c>
      <c r="C64" s="170"/>
      <c r="D64" s="171">
        <v>1</v>
      </c>
      <c r="E64" s="172"/>
      <c r="F64" s="172"/>
      <c r="G64" s="172"/>
      <c r="H64" s="172"/>
      <c r="I64" s="173">
        <f>SUM(E64:H64)</f>
        <v>0</v>
      </c>
      <c r="J64" s="174"/>
      <c r="K64" s="172">
        <v>0</v>
      </c>
      <c r="L64" s="175"/>
      <c r="M64" s="176"/>
      <c r="N64" s="177">
        <f>K64*I64*D64</f>
        <v>0</v>
      </c>
      <c r="O64" s="71" t="str">
        <f>IF(I64&lt;&gt;0,IF(J64="","Define unit!",""),"")</f>
        <v/>
      </c>
      <c r="P64" s="82" t="str">
        <f t="shared" ref="P64:P79" si="23">IF(M64="Digital Media",N64,"-")</f>
        <v>-</v>
      </c>
      <c r="Q64" s="82" t="str">
        <f>IF(M64="Game",N64,"-")</f>
        <v>-</v>
      </c>
      <c r="R64" s="82" t="str">
        <f>IF(M64="Video [linear]",N64,"-")</f>
        <v>-</v>
      </c>
      <c r="S64" s="82"/>
      <c r="U64" s="82" t="str">
        <f>IF(L64="Yes",N64,"0")</f>
        <v>0</v>
      </c>
    </row>
    <row r="65" spans="1:21" s="5" customFormat="1" ht="15" customHeight="1" x14ac:dyDescent="0.2">
      <c r="A65" s="85" t="s">
        <v>183</v>
      </c>
      <c r="B65" s="170" t="s">
        <v>184</v>
      </c>
      <c r="C65" s="170"/>
      <c r="D65" s="171">
        <v>1</v>
      </c>
      <c r="E65" s="172"/>
      <c r="F65" s="172"/>
      <c r="G65" s="172"/>
      <c r="H65" s="172"/>
      <c r="I65" s="173">
        <f>SUM(E65:H65)</f>
        <v>0</v>
      </c>
      <c r="J65" s="174"/>
      <c r="K65" s="172">
        <v>0</v>
      </c>
      <c r="L65" s="175"/>
      <c r="M65" s="176"/>
      <c r="N65" s="177">
        <f t="shared" ref="N65:N79" si="24">K65*I65*D65</f>
        <v>0</v>
      </c>
      <c r="O65" s="71" t="str">
        <f t="shared" ref="O65:O79" si="25">IF(I65&lt;&gt;0,IF(J65="","Define unit!",""),"")</f>
        <v/>
      </c>
      <c r="P65" s="82" t="str">
        <f t="shared" si="23"/>
        <v>-</v>
      </c>
      <c r="Q65" s="82" t="str">
        <f t="shared" ref="Q65:Q79" si="26">IF(M65="Game",N65,"-")</f>
        <v>-</v>
      </c>
      <c r="R65" s="82" t="str">
        <f t="shared" ref="R65:R79" si="27">IF(M65="Video [linear]",N65,"-")</f>
        <v>-</v>
      </c>
      <c r="S65" s="82"/>
      <c r="U65" s="82" t="str">
        <f t="shared" ref="U65:U75" si="28">IF(L65="Yes",N65,"0")</f>
        <v>0</v>
      </c>
    </row>
    <row r="66" spans="1:21" s="5" customFormat="1" ht="15" customHeight="1" x14ac:dyDescent="0.2">
      <c r="A66" s="85" t="s">
        <v>185</v>
      </c>
      <c r="B66" s="170" t="s">
        <v>186</v>
      </c>
      <c r="C66" s="170"/>
      <c r="D66" s="171">
        <v>1</v>
      </c>
      <c r="E66" s="172"/>
      <c r="F66" s="172"/>
      <c r="G66" s="172"/>
      <c r="H66" s="172"/>
      <c r="I66" s="173">
        <f t="shared" ref="I66:I79" si="29">SUM(E66:H66)</f>
        <v>0</v>
      </c>
      <c r="J66" s="174"/>
      <c r="K66" s="172">
        <v>0</v>
      </c>
      <c r="L66" s="175"/>
      <c r="M66" s="176"/>
      <c r="N66" s="177">
        <f>K66*I66*D66</f>
        <v>0</v>
      </c>
      <c r="O66" s="71" t="str">
        <f>IF(I66&lt;&gt;0,IF(J66="","Define unit!",""),"")</f>
        <v/>
      </c>
      <c r="P66" s="82" t="str">
        <f t="shared" si="23"/>
        <v>-</v>
      </c>
      <c r="Q66" s="82" t="str">
        <f t="shared" si="26"/>
        <v>-</v>
      </c>
      <c r="R66" s="82" t="str">
        <f t="shared" si="27"/>
        <v>-</v>
      </c>
      <c r="S66" s="82"/>
      <c r="U66" s="82" t="str">
        <f t="shared" si="28"/>
        <v>0</v>
      </c>
    </row>
    <row r="67" spans="1:21" s="5" customFormat="1" ht="15" customHeight="1" x14ac:dyDescent="0.2">
      <c r="A67" s="23"/>
      <c r="B67" s="170"/>
      <c r="C67" s="170"/>
      <c r="D67" s="171">
        <v>1</v>
      </c>
      <c r="E67" s="172"/>
      <c r="F67" s="172"/>
      <c r="G67" s="172"/>
      <c r="H67" s="172"/>
      <c r="I67" s="173">
        <f t="shared" si="29"/>
        <v>0</v>
      </c>
      <c r="J67" s="174"/>
      <c r="K67" s="172">
        <v>0</v>
      </c>
      <c r="L67" s="175"/>
      <c r="M67" s="176"/>
      <c r="N67" s="177">
        <f t="shared" si="24"/>
        <v>0</v>
      </c>
      <c r="O67" s="71" t="str">
        <f t="shared" si="25"/>
        <v/>
      </c>
      <c r="P67" s="82" t="str">
        <f t="shared" si="23"/>
        <v>-</v>
      </c>
      <c r="Q67" s="82" t="str">
        <f t="shared" si="26"/>
        <v>-</v>
      </c>
      <c r="R67" s="82" t="str">
        <f t="shared" si="27"/>
        <v>-</v>
      </c>
      <c r="S67" s="82"/>
      <c r="U67" s="82" t="str">
        <f t="shared" si="28"/>
        <v>0</v>
      </c>
    </row>
    <row r="68" spans="1:21" ht="15" customHeight="1" x14ac:dyDescent="0.2">
      <c r="A68" s="85" t="s">
        <v>187</v>
      </c>
      <c r="B68" s="170" t="s">
        <v>188</v>
      </c>
      <c r="C68" s="170"/>
      <c r="D68" s="171">
        <v>1</v>
      </c>
      <c r="E68" s="172"/>
      <c r="F68" s="172"/>
      <c r="G68" s="172"/>
      <c r="H68" s="172"/>
      <c r="I68" s="173">
        <f t="shared" si="29"/>
        <v>0</v>
      </c>
      <c r="J68" s="174"/>
      <c r="K68" s="172">
        <v>0</v>
      </c>
      <c r="L68" s="175"/>
      <c r="M68" s="176"/>
      <c r="N68" s="177">
        <f>K68*I68*D68</f>
        <v>0</v>
      </c>
      <c r="O68" s="71" t="str">
        <f>IF(I68&lt;&gt;0,IF(J68="","Define unit!",""),"")</f>
        <v/>
      </c>
      <c r="P68" s="82" t="str">
        <f t="shared" si="23"/>
        <v>-</v>
      </c>
      <c r="Q68" s="82" t="str">
        <f t="shared" si="26"/>
        <v>-</v>
      </c>
      <c r="R68" s="82" t="str">
        <f t="shared" si="27"/>
        <v>-</v>
      </c>
      <c r="S68" s="82"/>
      <c r="U68" s="82" t="str">
        <f t="shared" si="28"/>
        <v>0</v>
      </c>
    </row>
    <row r="69" spans="1:21" ht="15" customHeight="1" x14ac:dyDescent="0.2">
      <c r="A69" s="85"/>
      <c r="B69" s="170"/>
      <c r="C69" s="170"/>
      <c r="D69" s="171">
        <v>1</v>
      </c>
      <c r="E69" s="172"/>
      <c r="F69" s="172"/>
      <c r="G69" s="172"/>
      <c r="H69" s="172"/>
      <c r="I69" s="173">
        <f t="shared" si="29"/>
        <v>0</v>
      </c>
      <c r="J69" s="174"/>
      <c r="K69" s="172">
        <v>0</v>
      </c>
      <c r="L69" s="175"/>
      <c r="M69" s="176"/>
      <c r="N69" s="177">
        <f>K69*I69*D69</f>
        <v>0</v>
      </c>
      <c r="O69" s="71" t="str">
        <f>IF(I69&lt;&gt;0,IF(J69="","Define unit!",""),"")</f>
        <v/>
      </c>
      <c r="P69" s="82" t="str">
        <f t="shared" si="23"/>
        <v>-</v>
      </c>
      <c r="Q69" s="82" t="str">
        <f t="shared" si="26"/>
        <v>-</v>
      </c>
      <c r="R69" s="82" t="str">
        <f t="shared" si="27"/>
        <v>-</v>
      </c>
      <c r="S69" s="82"/>
      <c r="U69" s="82" t="str">
        <f t="shared" si="28"/>
        <v>0</v>
      </c>
    </row>
    <row r="70" spans="1:21" ht="15" customHeight="1" x14ac:dyDescent="0.2">
      <c r="A70" s="85" t="s">
        <v>189</v>
      </c>
      <c r="B70" s="170" t="s">
        <v>190</v>
      </c>
      <c r="C70" s="170"/>
      <c r="D70" s="171">
        <v>1</v>
      </c>
      <c r="E70" s="172"/>
      <c r="F70" s="172"/>
      <c r="G70" s="172"/>
      <c r="H70" s="172"/>
      <c r="I70" s="173">
        <f t="shared" si="29"/>
        <v>0</v>
      </c>
      <c r="J70" s="174"/>
      <c r="K70" s="172">
        <v>0</v>
      </c>
      <c r="L70" s="175"/>
      <c r="M70" s="176"/>
      <c r="N70" s="177">
        <f>K70*I70*D70</f>
        <v>0</v>
      </c>
      <c r="O70" s="71" t="str">
        <f>IF(I70&lt;&gt;0,IF(J70="","Define unit!",""),"")</f>
        <v/>
      </c>
      <c r="P70" s="82" t="str">
        <f t="shared" si="23"/>
        <v>-</v>
      </c>
      <c r="Q70" s="82" t="str">
        <f t="shared" si="26"/>
        <v>-</v>
      </c>
      <c r="R70" s="82" t="str">
        <f t="shared" si="27"/>
        <v>-</v>
      </c>
      <c r="S70" s="82"/>
      <c r="U70" s="82" t="str">
        <f t="shared" si="28"/>
        <v>0</v>
      </c>
    </row>
    <row r="71" spans="1:21" ht="15" customHeight="1" x14ac:dyDescent="0.2">
      <c r="A71" s="23"/>
      <c r="B71" s="170"/>
      <c r="C71" s="170"/>
      <c r="D71" s="171">
        <v>1</v>
      </c>
      <c r="E71" s="172"/>
      <c r="F71" s="172"/>
      <c r="G71" s="172"/>
      <c r="H71" s="172"/>
      <c r="I71" s="173">
        <f t="shared" si="29"/>
        <v>0</v>
      </c>
      <c r="J71" s="174"/>
      <c r="K71" s="172">
        <v>0</v>
      </c>
      <c r="L71" s="175"/>
      <c r="M71" s="176"/>
      <c r="N71" s="177">
        <f>K71*I71*D71</f>
        <v>0</v>
      </c>
      <c r="O71" s="71" t="str">
        <f>IF(I71&lt;&gt;0,IF(J71="","Define unit!",""),"")</f>
        <v/>
      </c>
      <c r="P71" s="82" t="str">
        <f t="shared" si="23"/>
        <v>-</v>
      </c>
      <c r="Q71" s="82" t="str">
        <f t="shared" si="26"/>
        <v>-</v>
      </c>
      <c r="R71" s="82" t="str">
        <f t="shared" si="27"/>
        <v>-</v>
      </c>
      <c r="S71" s="82"/>
      <c r="U71" s="82" t="str">
        <f t="shared" si="28"/>
        <v>0</v>
      </c>
    </row>
    <row r="72" spans="1:21" ht="15" customHeight="1" x14ac:dyDescent="0.2">
      <c r="A72" s="23"/>
      <c r="B72" s="170"/>
      <c r="C72" s="170"/>
      <c r="D72" s="171">
        <v>1</v>
      </c>
      <c r="E72" s="172"/>
      <c r="F72" s="172"/>
      <c r="G72" s="172"/>
      <c r="H72" s="172"/>
      <c r="I72" s="173">
        <f t="shared" si="29"/>
        <v>0</v>
      </c>
      <c r="J72" s="174"/>
      <c r="K72" s="172">
        <v>0</v>
      </c>
      <c r="L72" s="175"/>
      <c r="M72" s="176"/>
      <c r="N72" s="177">
        <f t="shared" si="24"/>
        <v>0</v>
      </c>
      <c r="O72" s="71" t="str">
        <f t="shared" si="25"/>
        <v/>
      </c>
      <c r="P72" s="82" t="str">
        <f t="shared" si="23"/>
        <v>-</v>
      </c>
      <c r="Q72" s="82" t="str">
        <f t="shared" si="26"/>
        <v>-</v>
      </c>
      <c r="R72" s="82" t="str">
        <f t="shared" si="27"/>
        <v>-</v>
      </c>
      <c r="S72" s="82"/>
      <c r="U72" s="82" t="str">
        <f t="shared" si="28"/>
        <v>0</v>
      </c>
    </row>
    <row r="73" spans="1:21" s="5" customFormat="1" ht="15" customHeight="1" x14ac:dyDescent="0.2">
      <c r="A73" s="85" t="s">
        <v>191</v>
      </c>
      <c r="B73" s="170" t="s">
        <v>192</v>
      </c>
      <c r="C73" s="170"/>
      <c r="D73" s="171">
        <v>1</v>
      </c>
      <c r="E73" s="172"/>
      <c r="F73" s="172"/>
      <c r="G73" s="172"/>
      <c r="H73" s="172"/>
      <c r="I73" s="173">
        <f t="shared" si="29"/>
        <v>0</v>
      </c>
      <c r="J73" s="174"/>
      <c r="K73" s="172">
        <v>0</v>
      </c>
      <c r="L73" s="175"/>
      <c r="M73" s="176"/>
      <c r="N73" s="177">
        <f t="shared" si="24"/>
        <v>0</v>
      </c>
      <c r="O73" s="71" t="str">
        <f t="shared" si="25"/>
        <v/>
      </c>
      <c r="P73" s="82" t="str">
        <f t="shared" si="23"/>
        <v>-</v>
      </c>
      <c r="Q73" s="82" t="str">
        <f t="shared" si="26"/>
        <v>-</v>
      </c>
      <c r="R73" s="82" t="str">
        <f t="shared" si="27"/>
        <v>-</v>
      </c>
      <c r="S73" s="82"/>
      <c r="U73" s="82" t="str">
        <f t="shared" si="28"/>
        <v>0</v>
      </c>
    </row>
    <row r="74" spans="1:21" s="5" customFormat="1" ht="15" customHeight="1" x14ac:dyDescent="0.2">
      <c r="A74" s="23"/>
      <c r="B74" s="170"/>
      <c r="C74" s="170"/>
      <c r="D74" s="171">
        <v>1</v>
      </c>
      <c r="E74" s="172"/>
      <c r="F74" s="172"/>
      <c r="G74" s="172"/>
      <c r="H74" s="172"/>
      <c r="I74" s="173">
        <f t="shared" si="29"/>
        <v>0</v>
      </c>
      <c r="J74" s="174"/>
      <c r="K74" s="172">
        <v>0</v>
      </c>
      <c r="L74" s="175"/>
      <c r="M74" s="176"/>
      <c r="N74" s="177">
        <f t="shared" si="24"/>
        <v>0</v>
      </c>
      <c r="O74" s="71" t="str">
        <f t="shared" si="25"/>
        <v/>
      </c>
      <c r="P74" s="82" t="str">
        <f t="shared" si="23"/>
        <v>-</v>
      </c>
      <c r="Q74" s="82" t="str">
        <f t="shared" si="26"/>
        <v>-</v>
      </c>
      <c r="R74" s="82" t="str">
        <f t="shared" si="27"/>
        <v>-</v>
      </c>
      <c r="S74" s="82"/>
      <c r="U74" s="82" t="str">
        <f t="shared" si="28"/>
        <v>0</v>
      </c>
    </row>
    <row r="75" spans="1:21" s="5" customFormat="1" ht="15" customHeight="1" x14ac:dyDescent="0.2">
      <c r="A75" s="85" t="s">
        <v>193</v>
      </c>
      <c r="B75" s="170" t="s">
        <v>194</v>
      </c>
      <c r="C75" s="170"/>
      <c r="D75" s="171">
        <v>1</v>
      </c>
      <c r="E75" s="172"/>
      <c r="F75" s="172"/>
      <c r="G75" s="172"/>
      <c r="H75" s="172"/>
      <c r="I75" s="173">
        <f t="shared" si="29"/>
        <v>0</v>
      </c>
      <c r="J75" s="174"/>
      <c r="K75" s="172">
        <v>0</v>
      </c>
      <c r="L75" s="175"/>
      <c r="M75" s="176"/>
      <c r="N75" s="177">
        <f t="shared" si="24"/>
        <v>0</v>
      </c>
      <c r="O75" s="71" t="str">
        <f t="shared" si="25"/>
        <v/>
      </c>
      <c r="P75" s="82" t="str">
        <f t="shared" si="23"/>
        <v>-</v>
      </c>
      <c r="Q75" s="82" t="str">
        <f t="shared" si="26"/>
        <v>-</v>
      </c>
      <c r="R75" s="82" t="str">
        <f t="shared" si="27"/>
        <v>-</v>
      </c>
      <c r="S75" s="82"/>
      <c r="U75" s="82" t="str">
        <f t="shared" si="28"/>
        <v>0</v>
      </c>
    </row>
    <row r="76" spans="1:21" s="5" customFormat="1" ht="15" customHeight="1" x14ac:dyDescent="0.2">
      <c r="A76" s="85"/>
      <c r="B76" s="170"/>
      <c r="C76" s="170"/>
      <c r="D76" s="171"/>
      <c r="E76" s="172"/>
      <c r="F76" s="172"/>
      <c r="G76" s="172"/>
      <c r="H76" s="172"/>
      <c r="I76" s="173"/>
      <c r="J76" s="174"/>
      <c r="K76" s="172"/>
      <c r="L76" s="175"/>
      <c r="M76" s="176"/>
      <c r="N76" s="177"/>
      <c r="O76" s="71"/>
      <c r="P76" s="82"/>
      <c r="Q76" s="82"/>
      <c r="R76" s="82"/>
      <c r="S76" s="82"/>
      <c r="U76" s="82"/>
    </row>
    <row r="77" spans="1:21" ht="15" customHeight="1" x14ac:dyDescent="0.2">
      <c r="A77" s="85" t="s">
        <v>195</v>
      </c>
      <c r="B77" s="170" t="s">
        <v>196</v>
      </c>
      <c r="C77" s="170"/>
      <c r="D77" s="171">
        <v>1</v>
      </c>
      <c r="E77" s="172"/>
      <c r="F77" s="172"/>
      <c r="G77" s="172"/>
      <c r="H77" s="172"/>
      <c r="I77" s="173">
        <f>SUM(E77:H77)</f>
        <v>0</v>
      </c>
      <c r="J77" s="174"/>
      <c r="K77" s="172">
        <v>0</v>
      </c>
      <c r="L77" s="175"/>
      <c r="M77" s="176"/>
      <c r="N77" s="177">
        <f>K77*I77*D77</f>
        <v>0</v>
      </c>
      <c r="O77" s="71" t="str">
        <f>IF(I77&lt;&gt;0,IF(J77="","Define unit!",""),"")</f>
        <v/>
      </c>
      <c r="P77" s="82" t="str">
        <f>IF(M77="Digital Media",N77,"-")</f>
        <v>-</v>
      </c>
      <c r="Q77" s="82" t="str">
        <f>IF(M77="Game",N77,"-")</f>
        <v>-</v>
      </c>
      <c r="R77" s="82" t="str">
        <f>IF(M77="Video [linear]",N77,"-")</f>
        <v>-</v>
      </c>
      <c r="S77" s="82"/>
      <c r="U77" s="82" t="str">
        <f>IF(L77="Yes",N77,"0")</f>
        <v>0</v>
      </c>
    </row>
    <row r="78" spans="1:21" ht="15" customHeight="1" x14ac:dyDescent="0.2">
      <c r="A78" s="85" t="s">
        <v>197</v>
      </c>
      <c r="B78" s="170" t="s">
        <v>151</v>
      </c>
      <c r="C78" s="170"/>
      <c r="D78" s="171">
        <v>1</v>
      </c>
      <c r="E78" s="172"/>
      <c r="F78" s="172"/>
      <c r="G78" s="172"/>
      <c r="H78" s="172"/>
      <c r="I78" s="173">
        <f t="shared" si="29"/>
        <v>0</v>
      </c>
      <c r="J78" s="174"/>
      <c r="K78" s="172">
        <v>0</v>
      </c>
      <c r="L78" s="175"/>
      <c r="M78" s="176"/>
      <c r="N78" s="177">
        <f t="shared" si="24"/>
        <v>0</v>
      </c>
      <c r="O78" s="71" t="str">
        <f t="shared" si="25"/>
        <v/>
      </c>
      <c r="P78" s="82" t="str">
        <f t="shared" si="23"/>
        <v>-</v>
      </c>
      <c r="Q78" s="82" t="str">
        <f t="shared" si="26"/>
        <v>-</v>
      </c>
      <c r="R78" s="82" t="str">
        <f t="shared" si="27"/>
        <v>-</v>
      </c>
      <c r="S78" s="82"/>
      <c r="U78" s="82" t="str">
        <f>IF(L78="Yes",N78,"0")</f>
        <v>0</v>
      </c>
    </row>
    <row r="79" spans="1:21" s="4" customFormat="1" ht="15" customHeight="1" x14ac:dyDescent="0.2">
      <c r="A79" s="86" t="s">
        <v>198</v>
      </c>
      <c r="B79" s="170" t="s">
        <v>178</v>
      </c>
      <c r="C79" s="170"/>
      <c r="D79" s="171">
        <v>1</v>
      </c>
      <c r="E79" s="172"/>
      <c r="F79" s="172"/>
      <c r="G79" s="172"/>
      <c r="H79" s="172"/>
      <c r="I79" s="173">
        <f t="shared" si="29"/>
        <v>0</v>
      </c>
      <c r="J79" s="174"/>
      <c r="K79" s="172">
        <v>0</v>
      </c>
      <c r="L79" s="175"/>
      <c r="M79" s="176"/>
      <c r="N79" s="177">
        <f t="shared" si="24"/>
        <v>0</v>
      </c>
      <c r="O79" s="71" t="str">
        <f t="shared" si="25"/>
        <v/>
      </c>
      <c r="P79" s="82" t="str">
        <f t="shared" si="23"/>
        <v>-</v>
      </c>
      <c r="Q79" s="82" t="str">
        <f t="shared" si="26"/>
        <v>-</v>
      </c>
      <c r="R79" s="82" t="str">
        <f t="shared" si="27"/>
        <v>-</v>
      </c>
      <c r="S79" s="82"/>
      <c r="U79" s="82" t="str">
        <f>IF(L79="Yes",N79,"0")</f>
        <v>0</v>
      </c>
    </row>
    <row r="80" spans="1:21" s="2" customFormat="1" ht="15" customHeight="1" x14ac:dyDescent="0.25">
      <c r="A80" s="44" t="s">
        <v>65</v>
      </c>
      <c r="B80" s="45" t="s">
        <v>199</v>
      </c>
      <c r="C80" s="45"/>
      <c r="D80" s="38"/>
      <c r="E80" s="279"/>
      <c r="F80" s="280"/>
      <c r="G80" s="280"/>
      <c r="H80" s="280"/>
      <c r="I80" s="280"/>
      <c r="J80" s="280"/>
      <c r="K80" s="280"/>
      <c r="L80" s="280"/>
      <c r="M80" s="281"/>
      <c r="N80" s="40">
        <f>SUM(N64:N79)</f>
        <v>0</v>
      </c>
      <c r="O80" s="71"/>
      <c r="P80" s="83">
        <f>SUM(P64:P79)</f>
        <v>0</v>
      </c>
      <c r="Q80" s="83">
        <f>SUM(Q64:Q79)</f>
        <v>0</v>
      </c>
      <c r="R80" s="83">
        <f>SUM(R64:R79)</f>
        <v>0</v>
      </c>
      <c r="S80" s="83"/>
      <c r="U80" s="83">
        <f>SUM(U64:U79)</f>
        <v>0</v>
      </c>
    </row>
    <row r="81" spans="1:21" ht="15" customHeight="1" x14ac:dyDescent="0.2">
      <c r="A81" s="14"/>
      <c r="B81" s="12"/>
      <c r="D81"/>
      <c r="P81" s="5"/>
      <c r="Q81" s="5"/>
      <c r="R81" s="4"/>
      <c r="S81" s="4"/>
    </row>
    <row r="82" spans="1:21" s="2" customFormat="1" ht="15" customHeight="1" x14ac:dyDescent="0.25">
      <c r="A82" s="46" t="s">
        <v>67</v>
      </c>
      <c r="B82" s="152" t="s">
        <v>200</v>
      </c>
      <c r="C82" s="156"/>
      <c r="D82" s="47"/>
      <c r="E82" s="47"/>
      <c r="F82" s="47"/>
      <c r="G82" s="47"/>
      <c r="H82" s="47"/>
      <c r="I82" s="47"/>
      <c r="J82" s="47"/>
      <c r="K82" s="47"/>
      <c r="L82" s="47"/>
      <c r="M82" s="47"/>
      <c r="N82" s="48"/>
      <c r="O82" s="71"/>
      <c r="P82" s="6"/>
      <c r="Q82" s="6"/>
      <c r="R82" s="6"/>
      <c r="S82" s="6"/>
      <c r="U82" s="126"/>
    </row>
    <row r="83" spans="1:21" ht="15" customHeight="1" x14ac:dyDescent="0.2">
      <c r="A83" s="286" t="s">
        <v>123</v>
      </c>
      <c r="B83" s="286" t="s">
        <v>124</v>
      </c>
      <c r="C83" s="286" t="s">
        <v>125</v>
      </c>
      <c r="D83" s="33" t="s">
        <v>126</v>
      </c>
      <c r="E83" s="32" t="s">
        <v>127</v>
      </c>
      <c r="F83" s="32"/>
      <c r="G83" s="32"/>
      <c r="H83" s="32"/>
      <c r="I83" s="282" t="s">
        <v>128</v>
      </c>
      <c r="J83" s="283"/>
      <c r="K83" s="35" t="s">
        <v>129</v>
      </c>
      <c r="L83" s="215" t="s">
        <v>130</v>
      </c>
      <c r="M83" s="215" t="s">
        <v>131</v>
      </c>
      <c r="N83" s="265" t="s">
        <v>52</v>
      </c>
      <c r="P83" s="267" t="s">
        <v>132</v>
      </c>
      <c r="Q83" s="268"/>
      <c r="R83" s="268"/>
      <c r="S83" s="269"/>
      <c r="U83" s="129" t="s">
        <v>133</v>
      </c>
    </row>
    <row r="84" spans="1:21" ht="15" customHeight="1" x14ac:dyDescent="0.2">
      <c r="A84" s="287"/>
      <c r="B84" s="287"/>
      <c r="C84" s="287"/>
      <c r="D84" s="33" t="s">
        <v>134</v>
      </c>
      <c r="E84" s="39" t="s">
        <v>135</v>
      </c>
      <c r="F84" s="39" t="s">
        <v>136</v>
      </c>
      <c r="G84" s="39" t="s">
        <v>137</v>
      </c>
      <c r="H84" s="39" t="s">
        <v>138</v>
      </c>
      <c r="I84" s="267" t="s">
        <v>139</v>
      </c>
      <c r="J84" s="269"/>
      <c r="K84" s="39" t="s">
        <v>140</v>
      </c>
      <c r="L84" s="123"/>
      <c r="M84" s="67" t="s">
        <v>141</v>
      </c>
      <c r="N84" s="266"/>
      <c r="P84" s="39" t="s">
        <v>54</v>
      </c>
      <c r="Q84" s="39" t="s">
        <v>55</v>
      </c>
      <c r="R84" s="39" t="s">
        <v>142</v>
      </c>
      <c r="S84" s="39" t="s">
        <v>57</v>
      </c>
      <c r="U84" s="130"/>
    </row>
    <row r="85" spans="1:21" ht="15" customHeight="1" x14ac:dyDescent="0.2">
      <c r="A85" s="85" t="s">
        <v>201</v>
      </c>
      <c r="B85" s="170" t="s">
        <v>202</v>
      </c>
      <c r="C85" s="170"/>
      <c r="D85" s="171">
        <v>1</v>
      </c>
      <c r="E85" s="172"/>
      <c r="F85" s="172"/>
      <c r="G85" s="172"/>
      <c r="H85" s="172"/>
      <c r="I85" s="173">
        <f>SUM(E85:H85)</f>
        <v>0</v>
      </c>
      <c r="J85" s="174"/>
      <c r="K85" s="172">
        <v>0</v>
      </c>
      <c r="L85" s="175"/>
      <c r="M85" s="176"/>
      <c r="N85" s="177">
        <f>K85*I85*D85</f>
        <v>0</v>
      </c>
      <c r="O85" s="71" t="str">
        <f>IF(I85&lt;&gt;0,IF(J85="","Define unit!",""),"")</f>
        <v/>
      </c>
      <c r="P85" s="82" t="str">
        <f t="shared" ref="P85:P105" si="30">IF(M85="Digital Media",N85,"-")</f>
        <v>-</v>
      </c>
      <c r="Q85" s="82" t="str">
        <f>IF(M85="Game",N85,"-")</f>
        <v>-</v>
      </c>
      <c r="R85" s="82" t="str">
        <f>IF(M85="Video [linear]",N85,"-")</f>
        <v>-</v>
      </c>
      <c r="S85" s="82"/>
      <c r="U85" s="82" t="str">
        <f>IF(L85="Yes",N85,"0")</f>
        <v>0</v>
      </c>
    </row>
    <row r="86" spans="1:21" ht="15" customHeight="1" x14ac:dyDescent="0.2">
      <c r="A86" s="23"/>
      <c r="B86" s="170"/>
      <c r="C86" s="170"/>
      <c r="D86" s="171">
        <v>1</v>
      </c>
      <c r="E86" s="172"/>
      <c r="F86" s="172"/>
      <c r="G86" s="172"/>
      <c r="H86" s="172"/>
      <c r="I86" s="173">
        <f>SUM(E86:H86)</f>
        <v>0</v>
      </c>
      <c r="J86" s="174"/>
      <c r="K86" s="172">
        <v>0</v>
      </c>
      <c r="L86" s="175"/>
      <c r="M86" s="176"/>
      <c r="N86" s="177">
        <f>K86*I86*D86</f>
        <v>0</v>
      </c>
      <c r="O86" s="71" t="str">
        <f>IF(I86&lt;&gt;0,IF(J86="","Define unit!",""),"")</f>
        <v/>
      </c>
      <c r="P86" s="82" t="str">
        <f t="shared" si="30"/>
        <v>-</v>
      </c>
      <c r="Q86" s="82" t="str">
        <f>IF(M86="Game",N86,"-")</f>
        <v>-</v>
      </c>
      <c r="R86" s="82" t="str">
        <f>IF(M86="Video [linear]",N86,"-")</f>
        <v>-</v>
      </c>
      <c r="S86" s="82"/>
      <c r="U86" s="82" t="str">
        <f t="shared" ref="U86:U101" si="31">IF(L86="Yes",N86,"0")</f>
        <v>0</v>
      </c>
    </row>
    <row r="87" spans="1:21" ht="15" customHeight="1" x14ac:dyDescent="0.2">
      <c r="A87" s="85" t="s">
        <v>203</v>
      </c>
      <c r="B87" s="170" t="s">
        <v>204</v>
      </c>
      <c r="C87" s="170"/>
      <c r="D87" s="171">
        <v>1</v>
      </c>
      <c r="E87" s="172"/>
      <c r="F87" s="172"/>
      <c r="G87" s="172"/>
      <c r="H87" s="172"/>
      <c r="I87" s="173">
        <f>SUM(E87:H87)</f>
        <v>0</v>
      </c>
      <c r="J87" s="174"/>
      <c r="K87" s="172">
        <v>0</v>
      </c>
      <c r="L87" s="175"/>
      <c r="M87" s="176"/>
      <c r="N87" s="177">
        <f>K87*I87*D87</f>
        <v>0</v>
      </c>
      <c r="O87" s="71" t="str">
        <f>IF(I87&lt;&gt;0,IF(J87="","Define unit!",""),"")</f>
        <v/>
      </c>
      <c r="P87" s="82" t="str">
        <f t="shared" si="30"/>
        <v>-</v>
      </c>
      <c r="Q87" s="82" t="str">
        <f t="shared" ref="Q87:Q105" si="32">IF(M87="Game",N87,"-")</f>
        <v>-</v>
      </c>
      <c r="R87" s="82" t="str">
        <f t="shared" ref="R87:R105" si="33">IF(M87="Video [linear]",N87,"-")</f>
        <v>-</v>
      </c>
      <c r="S87" s="82"/>
      <c r="U87" s="82" t="str">
        <f t="shared" si="31"/>
        <v>0</v>
      </c>
    </row>
    <row r="88" spans="1:21" ht="15" customHeight="1" x14ac:dyDescent="0.2">
      <c r="A88" s="23"/>
      <c r="B88" s="170"/>
      <c r="C88" s="170"/>
      <c r="D88" s="171">
        <v>1</v>
      </c>
      <c r="E88" s="172"/>
      <c r="F88" s="172"/>
      <c r="G88" s="172"/>
      <c r="H88" s="172"/>
      <c r="I88" s="173">
        <f t="shared" ref="I88:I105" si="34">SUM(E88:H88)</f>
        <v>0</v>
      </c>
      <c r="J88" s="174"/>
      <c r="K88" s="172">
        <v>0</v>
      </c>
      <c r="L88" s="175"/>
      <c r="M88" s="176"/>
      <c r="N88" s="177">
        <f>K88*I88*D88</f>
        <v>0</v>
      </c>
      <c r="O88" s="71" t="str">
        <f>IF(I88&lt;&gt;0,IF(J88="","Define unit!",""),"")</f>
        <v/>
      </c>
      <c r="P88" s="82" t="str">
        <f t="shared" si="30"/>
        <v>-</v>
      </c>
      <c r="Q88" s="82" t="str">
        <f t="shared" si="32"/>
        <v>-</v>
      </c>
      <c r="R88" s="82" t="str">
        <f t="shared" si="33"/>
        <v>-</v>
      </c>
      <c r="S88" s="82"/>
      <c r="U88" s="82" t="str">
        <f t="shared" si="31"/>
        <v>0</v>
      </c>
    </row>
    <row r="89" spans="1:21" ht="15" customHeight="1" x14ac:dyDescent="0.2">
      <c r="A89" s="85" t="s">
        <v>205</v>
      </c>
      <c r="B89" s="170" t="s">
        <v>206</v>
      </c>
      <c r="C89" s="170"/>
      <c r="D89" s="171">
        <v>1</v>
      </c>
      <c r="E89" s="172"/>
      <c r="F89" s="172"/>
      <c r="G89" s="172"/>
      <c r="H89" s="172"/>
      <c r="I89" s="173">
        <f t="shared" si="34"/>
        <v>0</v>
      </c>
      <c r="J89" s="174"/>
      <c r="K89" s="172">
        <v>0</v>
      </c>
      <c r="L89" s="175"/>
      <c r="M89" s="176"/>
      <c r="N89" s="177">
        <f>K89*I89*D89</f>
        <v>0</v>
      </c>
      <c r="O89" s="71" t="str">
        <f>IF(I89&lt;&gt;0,IF(J89="","Define unit!",""),"")</f>
        <v/>
      </c>
      <c r="P89" s="82" t="str">
        <f t="shared" si="30"/>
        <v>-</v>
      </c>
      <c r="Q89" s="82" t="str">
        <f t="shared" si="32"/>
        <v>-</v>
      </c>
      <c r="R89" s="82" t="str">
        <f t="shared" si="33"/>
        <v>-</v>
      </c>
      <c r="S89" s="82"/>
      <c r="U89" s="82" t="str">
        <f t="shared" si="31"/>
        <v>0</v>
      </c>
    </row>
    <row r="90" spans="1:21" ht="15" customHeight="1" x14ac:dyDescent="0.2">
      <c r="A90" s="23"/>
      <c r="B90" s="170"/>
      <c r="C90" s="170"/>
      <c r="D90" s="171">
        <v>1</v>
      </c>
      <c r="E90" s="172"/>
      <c r="F90" s="172"/>
      <c r="G90" s="172"/>
      <c r="H90" s="172"/>
      <c r="I90" s="173">
        <f t="shared" si="34"/>
        <v>0</v>
      </c>
      <c r="J90" s="174"/>
      <c r="K90" s="172">
        <v>0</v>
      </c>
      <c r="L90" s="175"/>
      <c r="M90" s="176"/>
      <c r="N90" s="177">
        <f t="shared" ref="N90:N98" si="35">K90*I90*D90</f>
        <v>0</v>
      </c>
      <c r="O90" s="71" t="str">
        <f t="shared" ref="O90:O98" si="36">IF(I90&lt;&gt;0,IF(J90="","Define unit!",""),"")</f>
        <v/>
      </c>
      <c r="P90" s="82" t="str">
        <f t="shared" si="30"/>
        <v>-</v>
      </c>
      <c r="Q90" s="82" t="str">
        <f t="shared" si="32"/>
        <v>-</v>
      </c>
      <c r="R90" s="82" t="str">
        <f t="shared" si="33"/>
        <v>-</v>
      </c>
      <c r="S90" s="82"/>
      <c r="U90" s="82" t="str">
        <f t="shared" si="31"/>
        <v>0</v>
      </c>
    </row>
    <row r="91" spans="1:21" ht="15" customHeight="1" x14ac:dyDescent="0.2">
      <c r="A91" s="85" t="s">
        <v>207</v>
      </c>
      <c r="B91" s="170" t="s">
        <v>208</v>
      </c>
      <c r="C91" s="170"/>
      <c r="D91" s="171">
        <v>1</v>
      </c>
      <c r="E91" s="172"/>
      <c r="F91" s="172"/>
      <c r="G91" s="172"/>
      <c r="H91" s="172"/>
      <c r="I91" s="173">
        <f t="shared" si="34"/>
        <v>0</v>
      </c>
      <c r="J91" s="174"/>
      <c r="K91" s="172">
        <v>0</v>
      </c>
      <c r="L91" s="175"/>
      <c r="M91" s="176"/>
      <c r="N91" s="177">
        <f t="shared" si="35"/>
        <v>0</v>
      </c>
      <c r="O91" s="71" t="str">
        <f t="shared" si="36"/>
        <v/>
      </c>
      <c r="P91" s="82" t="str">
        <f t="shared" si="30"/>
        <v>-</v>
      </c>
      <c r="Q91" s="82" t="str">
        <f t="shared" si="32"/>
        <v>-</v>
      </c>
      <c r="R91" s="82" t="str">
        <f t="shared" si="33"/>
        <v>-</v>
      </c>
      <c r="S91" s="82"/>
      <c r="U91" s="82" t="str">
        <f t="shared" si="31"/>
        <v>0</v>
      </c>
    </row>
    <row r="92" spans="1:21" ht="15" customHeight="1" x14ac:dyDescent="0.2">
      <c r="A92" s="23"/>
      <c r="B92" s="210"/>
      <c r="C92" s="170"/>
      <c r="D92" s="171">
        <v>1</v>
      </c>
      <c r="E92" s="172"/>
      <c r="F92" s="172"/>
      <c r="G92" s="172"/>
      <c r="H92" s="172"/>
      <c r="I92" s="173">
        <f t="shared" si="34"/>
        <v>0</v>
      </c>
      <c r="J92" s="174"/>
      <c r="K92" s="172">
        <v>0</v>
      </c>
      <c r="L92" s="175"/>
      <c r="M92" s="176"/>
      <c r="N92" s="177">
        <f t="shared" si="35"/>
        <v>0</v>
      </c>
      <c r="O92" s="71" t="str">
        <f t="shared" si="36"/>
        <v/>
      </c>
      <c r="P92" s="82" t="str">
        <f t="shared" si="30"/>
        <v>-</v>
      </c>
      <c r="Q92" s="82" t="str">
        <f t="shared" si="32"/>
        <v>-</v>
      </c>
      <c r="R92" s="82" t="str">
        <f t="shared" si="33"/>
        <v>-</v>
      </c>
      <c r="S92" s="82"/>
      <c r="U92" s="82" t="str">
        <f t="shared" si="31"/>
        <v>0</v>
      </c>
    </row>
    <row r="93" spans="1:21" s="6" customFormat="1" ht="15" customHeight="1" x14ac:dyDescent="0.2">
      <c r="A93" s="85" t="s">
        <v>209</v>
      </c>
      <c r="B93" s="210" t="s">
        <v>210</v>
      </c>
      <c r="C93" s="170"/>
      <c r="D93" s="171">
        <v>1</v>
      </c>
      <c r="E93" s="172"/>
      <c r="F93" s="172"/>
      <c r="G93" s="172"/>
      <c r="H93" s="172"/>
      <c r="I93" s="173">
        <f t="shared" si="34"/>
        <v>0</v>
      </c>
      <c r="J93" s="174"/>
      <c r="K93" s="172">
        <v>0</v>
      </c>
      <c r="L93" s="175"/>
      <c r="M93" s="176"/>
      <c r="N93" s="177">
        <f t="shared" si="35"/>
        <v>0</v>
      </c>
      <c r="O93" s="71" t="str">
        <f t="shared" si="36"/>
        <v/>
      </c>
      <c r="P93" s="82" t="str">
        <f t="shared" si="30"/>
        <v>-</v>
      </c>
      <c r="Q93" s="82" t="str">
        <f t="shared" si="32"/>
        <v>-</v>
      </c>
      <c r="R93" s="82" t="str">
        <f t="shared" si="33"/>
        <v>-</v>
      </c>
      <c r="S93" s="82"/>
      <c r="U93" s="82" t="str">
        <f t="shared" si="31"/>
        <v>0</v>
      </c>
    </row>
    <row r="94" spans="1:21" s="6" customFormat="1" ht="15" customHeight="1" x14ac:dyDescent="0.2">
      <c r="A94" s="85"/>
      <c r="B94" s="210"/>
      <c r="C94" s="170"/>
      <c r="D94" s="171">
        <v>1</v>
      </c>
      <c r="E94" s="172"/>
      <c r="F94" s="172"/>
      <c r="G94" s="172"/>
      <c r="H94" s="172"/>
      <c r="I94" s="173">
        <f t="shared" si="34"/>
        <v>0</v>
      </c>
      <c r="J94" s="174"/>
      <c r="K94" s="172">
        <v>0</v>
      </c>
      <c r="L94" s="175"/>
      <c r="M94" s="176"/>
      <c r="N94" s="177">
        <f t="shared" si="35"/>
        <v>0</v>
      </c>
      <c r="O94" s="71" t="str">
        <f t="shared" si="36"/>
        <v/>
      </c>
      <c r="P94" s="82" t="str">
        <f t="shared" si="30"/>
        <v>-</v>
      </c>
      <c r="Q94" s="82" t="str">
        <f t="shared" si="32"/>
        <v>-</v>
      </c>
      <c r="R94" s="82" t="str">
        <f t="shared" si="33"/>
        <v>-</v>
      </c>
      <c r="S94" s="82"/>
      <c r="U94" s="82" t="str">
        <f t="shared" si="31"/>
        <v>0</v>
      </c>
    </row>
    <row r="95" spans="1:21" s="6" customFormat="1" ht="15" customHeight="1" x14ac:dyDescent="0.2">
      <c r="A95" s="85"/>
      <c r="B95" s="210"/>
      <c r="C95" s="170"/>
      <c r="D95" s="171">
        <v>1</v>
      </c>
      <c r="E95" s="172"/>
      <c r="F95" s="172"/>
      <c r="G95" s="172"/>
      <c r="H95" s="172"/>
      <c r="I95" s="173">
        <f t="shared" si="34"/>
        <v>0</v>
      </c>
      <c r="J95" s="174"/>
      <c r="K95" s="172">
        <v>0</v>
      </c>
      <c r="L95" s="175"/>
      <c r="M95" s="176"/>
      <c r="N95" s="177">
        <f t="shared" si="35"/>
        <v>0</v>
      </c>
      <c r="O95" s="71" t="str">
        <f t="shared" si="36"/>
        <v/>
      </c>
      <c r="P95" s="82" t="str">
        <f t="shared" si="30"/>
        <v>-</v>
      </c>
      <c r="Q95" s="82" t="str">
        <f t="shared" si="32"/>
        <v>-</v>
      </c>
      <c r="R95" s="82" t="str">
        <f t="shared" si="33"/>
        <v>-</v>
      </c>
      <c r="S95" s="82"/>
      <c r="U95" s="82" t="str">
        <f t="shared" si="31"/>
        <v>0</v>
      </c>
    </row>
    <row r="96" spans="1:21" ht="15" customHeight="1" x14ac:dyDescent="0.2">
      <c r="A96" s="85" t="s">
        <v>211</v>
      </c>
      <c r="B96" s="210" t="s">
        <v>212</v>
      </c>
      <c r="C96" s="170"/>
      <c r="D96" s="171">
        <v>1</v>
      </c>
      <c r="E96" s="172"/>
      <c r="F96" s="172"/>
      <c r="G96" s="172"/>
      <c r="H96" s="172"/>
      <c r="I96" s="173">
        <f t="shared" si="34"/>
        <v>0</v>
      </c>
      <c r="J96" s="174"/>
      <c r="K96" s="172">
        <v>0</v>
      </c>
      <c r="L96" s="175"/>
      <c r="M96" s="176"/>
      <c r="N96" s="177">
        <f t="shared" si="35"/>
        <v>0</v>
      </c>
      <c r="O96" s="71" t="str">
        <f t="shared" si="36"/>
        <v/>
      </c>
      <c r="P96" s="82" t="str">
        <f t="shared" si="30"/>
        <v>-</v>
      </c>
      <c r="Q96" s="82" t="str">
        <f t="shared" si="32"/>
        <v>-</v>
      </c>
      <c r="R96" s="82" t="str">
        <f t="shared" si="33"/>
        <v>-</v>
      </c>
      <c r="S96" s="82"/>
      <c r="U96" s="82" t="str">
        <f t="shared" si="31"/>
        <v>0</v>
      </c>
    </row>
    <row r="97" spans="1:21" ht="15" customHeight="1" x14ac:dyDescent="0.2">
      <c r="A97" s="23"/>
      <c r="B97" s="210"/>
      <c r="C97" s="170"/>
      <c r="D97" s="171">
        <v>1</v>
      </c>
      <c r="E97" s="172"/>
      <c r="F97" s="172"/>
      <c r="G97" s="172"/>
      <c r="H97" s="172"/>
      <c r="I97" s="173">
        <f t="shared" si="34"/>
        <v>0</v>
      </c>
      <c r="J97" s="174"/>
      <c r="K97" s="172">
        <v>0</v>
      </c>
      <c r="L97" s="175"/>
      <c r="M97" s="176"/>
      <c r="N97" s="177">
        <f t="shared" si="35"/>
        <v>0</v>
      </c>
      <c r="O97" s="71" t="str">
        <f t="shared" si="36"/>
        <v/>
      </c>
      <c r="P97" s="82" t="str">
        <f t="shared" si="30"/>
        <v>-</v>
      </c>
      <c r="Q97" s="82" t="str">
        <f t="shared" si="32"/>
        <v>-</v>
      </c>
      <c r="R97" s="82" t="str">
        <f t="shared" si="33"/>
        <v>-</v>
      </c>
      <c r="S97" s="82"/>
      <c r="U97" s="82" t="str">
        <f t="shared" si="31"/>
        <v>0</v>
      </c>
    </row>
    <row r="98" spans="1:21" ht="15" customHeight="1" x14ac:dyDescent="0.2">
      <c r="A98" s="23"/>
      <c r="B98" s="210"/>
      <c r="C98" s="170"/>
      <c r="D98" s="171">
        <v>1</v>
      </c>
      <c r="E98" s="172"/>
      <c r="F98" s="172"/>
      <c r="G98" s="172"/>
      <c r="H98" s="172"/>
      <c r="I98" s="173">
        <f t="shared" si="34"/>
        <v>0</v>
      </c>
      <c r="J98" s="174"/>
      <c r="K98" s="172">
        <v>0</v>
      </c>
      <c r="L98" s="175"/>
      <c r="M98" s="176"/>
      <c r="N98" s="177">
        <f t="shared" si="35"/>
        <v>0</v>
      </c>
      <c r="O98" s="71" t="str">
        <f t="shared" si="36"/>
        <v/>
      </c>
      <c r="P98" s="82" t="str">
        <f t="shared" si="30"/>
        <v>-</v>
      </c>
      <c r="Q98" s="82" t="str">
        <f t="shared" si="32"/>
        <v>-</v>
      </c>
      <c r="R98" s="82" t="str">
        <f t="shared" si="33"/>
        <v>-</v>
      </c>
      <c r="S98" s="82"/>
      <c r="U98" s="82" t="str">
        <f t="shared" si="31"/>
        <v>0</v>
      </c>
    </row>
    <row r="99" spans="1:21" s="4" customFormat="1" ht="15" customHeight="1" x14ac:dyDescent="0.2">
      <c r="A99" s="85" t="s">
        <v>213</v>
      </c>
      <c r="B99" s="210" t="s">
        <v>214</v>
      </c>
      <c r="C99" s="170"/>
      <c r="D99" s="171">
        <v>1</v>
      </c>
      <c r="E99" s="172"/>
      <c r="F99" s="172"/>
      <c r="G99" s="172"/>
      <c r="H99" s="172"/>
      <c r="I99" s="173">
        <f t="shared" si="34"/>
        <v>0</v>
      </c>
      <c r="J99" s="174"/>
      <c r="K99" s="172">
        <v>0</v>
      </c>
      <c r="L99" s="175"/>
      <c r="M99" s="176"/>
      <c r="N99" s="177">
        <f>K99*I99*D99</f>
        <v>0</v>
      </c>
      <c r="O99" s="71" t="str">
        <f>IF(I99&lt;&gt;0,IF(J99="","Define unit!",""),"")</f>
        <v/>
      </c>
      <c r="P99" s="82" t="str">
        <f t="shared" si="30"/>
        <v>-</v>
      </c>
      <c r="Q99" s="82" t="str">
        <f t="shared" si="32"/>
        <v>-</v>
      </c>
      <c r="R99" s="82" t="str">
        <f t="shared" si="33"/>
        <v>-</v>
      </c>
      <c r="S99" s="82"/>
      <c r="U99" s="82" t="str">
        <f t="shared" si="31"/>
        <v>0</v>
      </c>
    </row>
    <row r="100" spans="1:21" ht="15" customHeight="1" x14ac:dyDescent="0.2">
      <c r="A100" s="23"/>
      <c r="B100" s="210"/>
      <c r="C100" s="170"/>
      <c r="D100" s="171">
        <v>1</v>
      </c>
      <c r="E100" s="172"/>
      <c r="F100" s="172"/>
      <c r="G100" s="172"/>
      <c r="H100" s="172"/>
      <c r="I100" s="173">
        <f t="shared" si="34"/>
        <v>0</v>
      </c>
      <c r="J100" s="174"/>
      <c r="K100" s="172">
        <v>0</v>
      </c>
      <c r="L100" s="175"/>
      <c r="M100" s="176"/>
      <c r="N100" s="177">
        <f>K100*I100*D100</f>
        <v>0</v>
      </c>
      <c r="O100" s="71" t="str">
        <f>IF(I100&lt;&gt;0,IF(J100="","Define unit!",""),"")</f>
        <v/>
      </c>
      <c r="P100" s="82" t="str">
        <f t="shared" si="30"/>
        <v>-</v>
      </c>
      <c r="Q100" s="82" t="str">
        <f t="shared" si="32"/>
        <v>-</v>
      </c>
      <c r="R100" s="82" t="str">
        <f t="shared" si="33"/>
        <v>-</v>
      </c>
      <c r="S100" s="82"/>
      <c r="U100" s="82" t="str">
        <f t="shared" si="31"/>
        <v>0</v>
      </c>
    </row>
    <row r="101" spans="1:21" ht="15" customHeight="1" x14ac:dyDescent="0.2">
      <c r="A101" s="85" t="s">
        <v>215</v>
      </c>
      <c r="B101" s="170" t="s">
        <v>216</v>
      </c>
      <c r="C101" s="170"/>
      <c r="D101" s="171">
        <v>1</v>
      </c>
      <c r="E101" s="172"/>
      <c r="F101" s="172"/>
      <c r="G101" s="172"/>
      <c r="H101" s="172"/>
      <c r="I101" s="173">
        <f t="shared" si="34"/>
        <v>0</v>
      </c>
      <c r="J101" s="174"/>
      <c r="K101" s="172">
        <v>0</v>
      </c>
      <c r="L101" s="175"/>
      <c r="M101" s="176"/>
      <c r="N101" s="177">
        <f>K101*I101*D101</f>
        <v>0</v>
      </c>
      <c r="O101" s="71" t="str">
        <f>IF(I101&lt;&gt;0,IF(J101="","Define unit!",""),"")</f>
        <v/>
      </c>
      <c r="P101" s="82" t="str">
        <f t="shared" si="30"/>
        <v>-</v>
      </c>
      <c r="Q101" s="82" t="str">
        <f t="shared" si="32"/>
        <v>-</v>
      </c>
      <c r="R101" s="82" t="str">
        <f t="shared" si="33"/>
        <v>-</v>
      </c>
      <c r="S101" s="82"/>
      <c r="U101" s="82" t="str">
        <f t="shared" si="31"/>
        <v>0</v>
      </c>
    </row>
    <row r="102" spans="1:21" ht="15" customHeight="1" x14ac:dyDescent="0.2">
      <c r="A102" s="85"/>
      <c r="B102" s="170"/>
      <c r="C102" s="170"/>
      <c r="D102" s="171"/>
      <c r="E102" s="172"/>
      <c r="F102" s="172"/>
      <c r="G102" s="172"/>
      <c r="H102" s="172"/>
      <c r="I102" s="173"/>
      <c r="J102" s="174"/>
      <c r="K102" s="172"/>
      <c r="L102" s="175"/>
      <c r="M102" s="176"/>
      <c r="N102" s="177"/>
      <c r="P102" s="82"/>
      <c r="Q102" s="82"/>
      <c r="R102" s="82"/>
      <c r="S102" s="82"/>
      <c r="U102" s="82"/>
    </row>
    <row r="103" spans="1:21" ht="15" customHeight="1" x14ac:dyDescent="0.2">
      <c r="A103" s="85" t="s">
        <v>217</v>
      </c>
      <c r="B103" s="210" t="s">
        <v>218</v>
      </c>
      <c r="C103" s="170"/>
      <c r="D103" s="171">
        <v>1</v>
      </c>
      <c r="E103" s="172"/>
      <c r="F103" s="172"/>
      <c r="G103" s="172"/>
      <c r="H103" s="172"/>
      <c r="I103" s="173">
        <f>SUM(E103:H103)</f>
        <v>0</v>
      </c>
      <c r="J103" s="174"/>
      <c r="K103" s="172">
        <v>0</v>
      </c>
      <c r="L103" s="175"/>
      <c r="M103" s="176"/>
      <c r="N103" s="177">
        <f>K103*I103*D103</f>
        <v>0</v>
      </c>
      <c r="O103" s="71" t="str">
        <f>IF(I103&lt;&gt;0,IF(J103="","Define unit!",""),"")</f>
        <v/>
      </c>
      <c r="P103" s="82" t="str">
        <f>IF(M103="Digital Media",N103,"-")</f>
        <v>-</v>
      </c>
      <c r="Q103" s="82" t="str">
        <f>IF(M103="Game",N103,"-")</f>
        <v>-</v>
      </c>
      <c r="R103" s="82" t="str">
        <f>IF(M103="Video [linear]",N103,"-")</f>
        <v>-</v>
      </c>
      <c r="S103" s="82"/>
      <c r="U103" s="82" t="str">
        <f>IF(L103="Yes",N103,"0")</f>
        <v>0</v>
      </c>
    </row>
    <row r="104" spans="1:21" ht="15" customHeight="1" x14ac:dyDescent="0.2">
      <c r="A104" s="85" t="s">
        <v>219</v>
      </c>
      <c r="B104" s="170" t="s">
        <v>151</v>
      </c>
      <c r="C104" s="170"/>
      <c r="D104" s="171">
        <v>1</v>
      </c>
      <c r="E104" s="172"/>
      <c r="F104" s="172"/>
      <c r="G104" s="172"/>
      <c r="H104" s="172"/>
      <c r="I104" s="173">
        <f t="shared" si="34"/>
        <v>0</v>
      </c>
      <c r="J104" s="174"/>
      <c r="K104" s="172">
        <v>0</v>
      </c>
      <c r="L104" s="175"/>
      <c r="M104" s="176"/>
      <c r="N104" s="177">
        <f>K104*I104*D104</f>
        <v>0</v>
      </c>
      <c r="O104" s="71" t="str">
        <f>IF(I104&lt;&gt;0,IF(J104="","Define unit!",""),"")</f>
        <v/>
      </c>
      <c r="P104" s="82" t="str">
        <f t="shared" si="30"/>
        <v>-</v>
      </c>
      <c r="Q104" s="82" t="str">
        <f t="shared" si="32"/>
        <v>-</v>
      </c>
      <c r="R104" s="82" t="str">
        <f t="shared" si="33"/>
        <v>-</v>
      </c>
      <c r="S104" s="82"/>
      <c r="U104" s="82" t="str">
        <f>IF(L104="Yes",N104,"0")</f>
        <v>0</v>
      </c>
    </row>
    <row r="105" spans="1:21" s="4" customFormat="1" ht="15" customHeight="1" x14ac:dyDescent="0.2">
      <c r="A105" s="86" t="s">
        <v>220</v>
      </c>
      <c r="B105" s="210" t="s">
        <v>153</v>
      </c>
      <c r="C105" s="170"/>
      <c r="D105" s="171">
        <v>1</v>
      </c>
      <c r="E105" s="172"/>
      <c r="F105" s="172"/>
      <c r="G105" s="172"/>
      <c r="H105" s="172"/>
      <c r="I105" s="173">
        <f t="shared" si="34"/>
        <v>0</v>
      </c>
      <c r="J105" s="174"/>
      <c r="K105" s="172">
        <v>0</v>
      </c>
      <c r="L105" s="175"/>
      <c r="M105" s="176"/>
      <c r="N105" s="177">
        <f>K105*I105*D105</f>
        <v>0</v>
      </c>
      <c r="O105" s="71" t="str">
        <f>IF(I105&lt;&gt;0,IF(J105="","Define unit!",""),"")</f>
        <v/>
      </c>
      <c r="P105" s="82" t="str">
        <f t="shared" si="30"/>
        <v>-</v>
      </c>
      <c r="Q105" s="82" t="str">
        <f t="shared" si="32"/>
        <v>-</v>
      </c>
      <c r="R105" s="82" t="str">
        <f t="shared" si="33"/>
        <v>-</v>
      </c>
      <c r="S105" s="82"/>
      <c r="U105" s="82" t="str">
        <f>IF(L105="Yes",N105,"0")</f>
        <v>0</v>
      </c>
    </row>
    <row r="106" spans="1:21" s="5" customFormat="1" ht="15" customHeight="1" x14ac:dyDescent="0.2">
      <c r="A106" s="46" t="s">
        <v>67</v>
      </c>
      <c r="B106" s="152" t="s">
        <v>221</v>
      </c>
      <c r="C106" s="45"/>
      <c r="D106" s="291"/>
      <c r="E106" s="292"/>
      <c r="F106" s="292"/>
      <c r="G106" s="292"/>
      <c r="H106" s="292"/>
      <c r="I106" s="292"/>
      <c r="J106" s="292"/>
      <c r="K106" s="292"/>
      <c r="L106" s="292"/>
      <c r="M106" s="293"/>
      <c r="N106" s="40">
        <f>SUM(N85:N105)</f>
        <v>0</v>
      </c>
      <c r="O106" s="71"/>
      <c r="P106" s="83">
        <f>SUM(P85:P105)</f>
        <v>0</v>
      </c>
      <c r="Q106" s="83">
        <f>SUM(Q85:Q105)</f>
        <v>0</v>
      </c>
      <c r="R106" s="83">
        <f>SUM(R85:R105)</f>
        <v>0</v>
      </c>
      <c r="S106" s="83"/>
      <c r="U106" s="83">
        <f>SUM(U85:U105)</f>
        <v>0</v>
      </c>
    </row>
    <row r="107" spans="1:21" ht="15" customHeight="1" x14ac:dyDescent="0.2">
      <c r="A107" s="218"/>
      <c r="B107" s="21"/>
      <c r="C107" s="21"/>
      <c r="D107" s="22"/>
      <c r="E107" s="22"/>
      <c r="F107" s="22"/>
      <c r="G107" s="22"/>
      <c r="H107" s="22"/>
      <c r="I107" s="22"/>
      <c r="J107" s="22"/>
      <c r="K107" s="22"/>
      <c r="L107" s="22"/>
      <c r="M107" s="22"/>
      <c r="N107" s="22"/>
      <c r="P107" s="5"/>
      <c r="Q107" s="5"/>
      <c r="R107" s="4"/>
      <c r="S107" s="4"/>
      <c r="U107" s="128"/>
    </row>
    <row r="108" spans="1:21" s="2" customFormat="1" ht="15" customHeight="1" x14ac:dyDescent="0.25">
      <c r="A108" s="46" t="s">
        <v>84</v>
      </c>
      <c r="B108" s="219" t="s">
        <v>222</v>
      </c>
      <c r="C108" s="219"/>
      <c r="D108" s="47"/>
      <c r="E108" s="47"/>
      <c r="F108" s="47"/>
      <c r="G108" s="47"/>
      <c r="H108" s="47"/>
      <c r="I108" s="47"/>
      <c r="J108" s="47"/>
      <c r="K108" s="47"/>
      <c r="L108" s="47"/>
      <c r="M108" s="47"/>
      <c r="N108" s="48"/>
      <c r="O108" s="71"/>
      <c r="P108" s="6"/>
      <c r="Q108" s="6"/>
      <c r="R108" s="6"/>
      <c r="S108" s="6"/>
      <c r="U108" s="126"/>
    </row>
    <row r="109" spans="1:21" ht="15" customHeight="1" x14ac:dyDescent="0.2">
      <c r="A109" s="286" t="s">
        <v>123</v>
      </c>
      <c r="B109" s="286" t="s">
        <v>124</v>
      </c>
      <c r="C109" s="288" t="s">
        <v>223</v>
      </c>
      <c r="D109" s="289"/>
      <c r="E109" s="289"/>
      <c r="F109" s="289"/>
      <c r="G109" s="290"/>
      <c r="H109" s="33" t="s">
        <v>224</v>
      </c>
      <c r="I109" s="282" t="s">
        <v>225</v>
      </c>
      <c r="J109" s="283"/>
      <c r="K109" s="33" t="s">
        <v>129</v>
      </c>
      <c r="L109" s="215" t="s">
        <v>130</v>
      </c>
      <c r="M109" s="215" t="s">
        <v>131</v>
      </c>
      <c r="N109" s="265" t="s">
        <v>52</v>
      </c>
      <c r="P109" s="267" t="s">
        <v>132</v>
      </c>
      <c r="Q109" s="268"/>
      <c r="R109" s="268"/>
      <c r="S109" s="269"/>
      <c r="U109" s="129" t="s">
        <v>133</v>
      </c>
    </row>
    <row r="110" spans="1:21" s="54" customFormat="1" ht="15" customHeight="1" x14ac:dyDescent="0.2">
      <c r="A110" s="287"/>
      <c r="B110" s="287"/>
      <c r="C110" s="273" t="s">
        <v>226</v>
      </c>
      <c r="D110" s="274"/>
      <c r="E110" s="274"/>
      <c r="F110" s="274"/>
      <c r="G110" s="275"/>
      <c r="H110" s="53" t="s">
        <v>227</v>
      </c>
      <c r="I110" s="267" t="s">
        <v>139</v>
      </c>
      <c r="J110" s="269"/>
      <c r="K110" s="64" t="s">
        <v>228</v>
      </c>
      <c r="L110" s="123"/>
      <c r="M110" s="67" t="s">
        <v>141</v>
      </c>
      <c r="N110" s="266"/>
      <c r="O110" s="71"/>
      <c r="P110" s="39" t="s">
        <v>54</v>
      </c>
      <c r="Q110" s="39" t="s">
        <v>55</v>
      </c>
      <c r="R110" s="39" t="s">
        <v>142</v>
      </c>
      <c r="S110" s="39" t="s">
        <v>57</v>
      </c>
      <c r="U110" s="130"/>
    </row>
    <row r="111" spans="1:21" s="5" customFormat="1" ht="15" customHeight="1" x14ac:dyDescent="0.2">
      <c r="A111" s="85" t="s">
        <v>229</v>
      </c>
      <c r="B111" s="178" t="s">
        <v>230</v>
      </c>
      <c r="C111" s="270"/>
      <c r="D111" s="271"/>
      <c r="E111" s="271"/>
      <c r="F111" s="271"/>
      <c r="G111" s="272"/>
      <c r="H111" s="172">
        <v>1</v>
      </c>
      <c r="I111" s="173">
        <v>0</v>
      </c>
      <c r="J111" s="174"/>
      <c r="K111" s="172">
        <v>0</v>
      </c>
      <c r="L111" s="175"/>
      <c r="M111" s="176"/>
      <c r="N111" s="179">
        <f>H111*I111*K111</f>
        <v>0</v>
      </c>
      <c r="O111" s="71" t="str">
        <f>IF(I111&lt;&gt;0,IF(J111="","Define unit!",""),"")</f>
        <v/>
      </c>
      <c r="P111" s="82" t="str">
        <f t="shared" ref="P111:P132" si="37">IF(M111="Digital Media",N111,"-")</f>
        <v>-</v>
      </c>
      <c r="Q111" s="82" t="str">
        <f>IF(M111="Game",N111,"-")</f>
        <v>-</v>
      </c>
      <c r="R111" s="82" t="str">
        <f>IF(M111="Video [linear]",N111,"-")</f>
        <v>-</v>
      </c>
      <c r="S111" s="82"/>
      <c r="U111" s="82" t="str">
        <f>IF(L111="Yes",N111,"0")</f>
        <v>0</v>
      </c>
    </row>
    <row r="112" spans="1:21" s="5" customFormat="1" ht="15" customHeight="1" x14ac:dyDescent="0.2">
      <c r="A112" s="23"/>
      <c r="B112" s="178"/>
      <c r="C112" s="270"/>
      <c r="D112" s="271"/>
      <c r="E112" s="271"/>
      <c r="F112" s="271"/>
      <c r="G112" s="272"/>
      <c r="H112" s="172">
        <v>1</v>
      </c>
      <c r="I112" s="173">
        <v>0</v>
      </c>
      <c r="J112" s="174"/>
      <c r="K112" s="172">
        <v>0</v>
      </c>
      <c r="L112" s="175"/>
      <c r="M112" s="176"/>
      <c r="N112" s="179">
        <f>H112*I112*K112</f>
        <v>0</v>
      </c>
      <c r="O112" s="71" t="str">
        <f>IF(I112&lt;&gt;0,IF(J112="","Define unit!",""),"")</f>
        <v/>
      </c>
      <c r="P112" s="82" t="str">
        <f t="shared" si="37"/>
        <v>-</v>
      </c>
      <c r="Q112" s="82" t="str">
        <f>IF(M112="Game",N112,"-")</f>
        <v>-</v>
      </c>
      <c r="R112" s="82" t="str">
        <f>IF(M112="Video [linear]",N112,"-")</f>
        <v>-</v>
      </c>
      <c r="S112" s="82"/>
      <c r="U112" s="82" t="str">
        <f t="shared" ref="U112:U132" si="38">IF(L112="Yes",N112,"0")</f>
        <v>0</v>
      </c>
    </row>
    <row r="113" spans="1:21" s="7" customFormat="1" ht="15" customHeight="1" x14ac:dyDescent="0.2">
      <c r="A113" s="85" t="s">
        <v>231</v>
      </c>
      <c r="B113" s="170" t="s">
        <v>232</v>
      </c>
      <c r="C113" s="270"/>
      <c r="D113" s="271"/>
      <c r="E113" s="271"/>
      <c r="F113" s="271"/>
      <c r="G113" s="272"/>
      <c r="H113" s="172">
        <v>1</v>
      </c>
      <c r="I113" s="173">
        <v>0</v>
      </c>
      <c r="J113" s="174"/>
      <c r="K113" s="172">
        <v>0</v>
      </c>
      <c r="L113" s="175"/>
      <c r="M113" s="176"/>
      <c r="N113" s="179">
        <f t="shared" ref="N113:N121" si="39">H113*I113*K113</f>
        <v>0</v>
      </c>
      <c r="O113" s="71" t="str">
        <f t="shared" ref="O113:O121" si="40">IF(I113&lt;&gt;0,IF(J113="","Define unit!",""),"")</f>
        <v/>
      </c>
      <c r="P113" s="82" t="str">
        <f t="shared" si="37"/>
        <v>-</v>
      </c>
      <c r="Q113" s="82" t="str">
        <f t="shared" ref="Q113:Q132" si="41">IF(M113="Game",N113,"-")</f>
        <v>-</v>
      </c>
      <c r="R113" s="82" t="str">
        <f t="shared" ref="R113:R132" si="42">IF(M113="Video [linear]",N113,"-")</f>
        <v>-</v>
      </c>
      <c r="S113" s="82"/>
      <c r="U113" s="82" t="str">
        <f t="shared" si="38"/>
        <v>0</v>
      </c>
    </row>
    <row r="114" spans="1:21" s="5" customFormat="1" ht="15" customHeight="1" x14ac:dyDescent="0.2">
      <c r="A114" s="23"/>
      <c r="B114" s="178"/>
      <c r="C114" s="270"/>
      <c r="D114" s="271"/>
      <c r="E114" s="271"/>
      <c r="F114" s="271"/>
      <c r="G114" s="272"/>
      <c r="H114" s="172">
        <v>1</v>
      </c>
      <c r="I114" s="173">
        <v>0</v>
      </c>
      <c r="J114" s="174"/>
      <c r="K114" s="172">
        <v>0</v>
      </c>
      <c r="L114" s="175"/>
      <c r="M114" s="176"/>
      <c r="N114" s="179">
        <f t="shared" si="39"/>
        <v>0</v>
      </c>
      <c r="O114" s="71" t="str">
        <f t="shared" si="40"/>
        <v/>
      </c>
      <c r="P114" s="82" t="str">
        <f t="shared" si="37"/>
        <v>-</v>
      </c>
      <c r="Q114" s="82" t="str">
        <f t="shared" si="41"/>
        <v>-</v>
      </c>
      <c r="R114" s="82" t="str">
        <f t="shared" si="42"/>
        <v>-</v>
      </c>
      <c r="S114" s="82"/>
      <c r="U114" s="82" t="str">
        <f t="shared" si="38"/>
        <v>0</v>
      </c>
    </row>
    <row r="115" spans="1:21" s="7" customFormat="1" ht="15" customHeight="1" x14ac:dyDescent="0.2">
      <c r="A115" s="23"/>
      <c r="B115" s="170"/>
      <c r="C115" s="270"/>
      <c r="D115" s="271"/>
      <c r="E115" s="271"/>
      <c r="F115" s="271"/>
      <c r="G115" s="272"/>
      <c r="H115" s="172">
        <v>1</v>
      </c>
      <c r="I115" s="173">
        <v>0</v>
      </c>
      <c r="J115" s="174"/>
      <c r="K115" s="172">
        <v>0</v>
      </c>
      <c r="L115" s="175"/>
      <c r="M115" s="176"/>
      <c r="N115" s="179">
        <f t="shared" si="39"/>
        <v>0</v>
      </c>
      <c r="O115" s="71" t="str">
        <f t="shared" si="40"/>
        <v/>
      </c>
      <c r="P115" s="82" t="str">
        <f t="shared" si="37"/>
        <v>-</v>
      </c>
      <c r="Q115" s="82" t="str">
        <f t="shared" si="41"/>
        <v>-</v>
      </c>
      <c r="R115" s="82" t="str">
        <f t="shared" si="42"/>
        <v>-</v>
      </c>
      <c r="S115" s="82"/>
      <c r="U115" s="82" t="str">
        <f t="shared" si="38"/>
        <v>0</v>
      </c>
    </row>
    <row r="116" spans="1:21" s="7" customFormat="1" ht="15" customHeight="1" x14ac:dyDescent="0.2">
      <c r="A116" s="85" t="s">
        <v>233</v>
      </c>
      <c r="B116" s="170" t="s">
        <v>234</v>
      </c>
      <c r="C116" s="270"/>
      <c r="D116" s="271"/>
      <c r="E116" s="271"/>
      <c r="F116" s="271"/>
      <c r="G116" s="272"/>
      <c r="H116" s="172">
        <v>1</v>
      </c>
      <c r="I116" s="173">
        <v>0</v>
      </c>
      <c r="J116" s="174"/>
      <c r="K116" s="172">
        <v>0</v>
      </c>
      <c r="L116" s="175"/>
      <c r="M116" s="176"/>
      <c r="N116" s="179">
        <f t="shared" si="39"/>
        <v>0</v>
      </c>
      <c r="O116" s="71" t="str">
        <f t="shared" si="40"/>
        <v/>
      </c>
      <c r="P116" s="82" t="str">
        <f t="shared" si="37"/>
        <v>-</v>
      </c>
      <c r="Q116" s="82" t="str">
        <f t="shared" si="41"/>
        <v>-</v>
      </c>
      <c r="R116" s="82" t="str">
        <f t="shared" si="42"/>
        <v>-</v>
      </c>
      <c r="S116" s="82"/>
      <c r="U116" s="82" t="str">
        <f t="shared" si="38"/>
        <v>0</v>
      </c>
    </row>
    <row r="117" spans="1:21" s="5" customFormat="1" ht="15" customHeight="1" x14ac:dyDescent="0.2">
      <c r="A117" s="23"/>
      <c r="B117" s="178"/>
      <c r="C117" s="270"/>
      <c r="D117" s="271"/>
      <c r="E117" s="271"/>
      <c r="F117" s="271"/>
      <c r="G117" s="272"/>
      <c r="H117" s="172">
        <v>1</v>
      </c>
      <c r="I117" s="173">
        <v>0</v>
      </c>
      <c r="J117" s="174"/>
      <c r="K117" s="172">
        <v>0</v>
      </c>
      <c r="L117" s="175"/>
      <c r="M117" s="176"/>
      <c r="N117" s="179">
        <f t="shared" si="39"/>
        <v>0</v>
      </c>
      <c r="O117" s="71" t="str">
        <f t="shared" si="40"/>
        <v/>
      </c>
      <c r="P117" s="82" t="str">
        <f t="shared" si="37"/>
        <v>-</v>
      </c>
      <c r="Q117" s="82" t="str">
        <f t="shared" si="41"/>
        <v>-</v>
      </c>
      <c r="R117" s="82" t="str">
        <f t="shared" si="42"/>
        <v>-</v>
      </c>
      <c r="S117" s="82"/>
      <c r="U117" s="82" t="str">
        <f t="shared" si="38"/>
        <v>0</v>
      </c>
    </row>
    <row r="118" spans="1:21" s="7" customFormat="1" ht="15" customHeight="1" x14ac:dyDescent="0.2">
      <c r="A118" s="23"/>
      <c r="B118" s="170"/>
      <c r="C118" s="270"/>
      <c r="D118" s="271"/>
      <c r="E118" s="271"/>
      <c r="F118" s="271"/>
      <c r="G118" s="272"/>
      <c r="H118" s="172">
        <v>1</v>
      </c>
      <c r="I118" s="173">
        <v>0</v>
      </c>
      <c r="J118" s="174"/>
      <c r="K118" s="172">
        <v>0</v>
      </c>
      <c r="L118" s="175"/>
      <c r="M118" s="176"/>
      <c r="N118" s="179">
        <f t="shared" si="39"/>
        <v>0</v>
      </c>
      <c r="O118" s="71" t="str">
        <f t="shared" si="40"/>
        <v/>
      </c>
      <c r="P118" s="82" t="str">
        <f t="shared" si="37"/>
        <v>-</v>
      </c>
      <c r="Q118" s="82" t="str">
        <f t="shared" si="41"/>
        <v>-</v>
      </c>
      <c r="R118" s="82" t="str">
        <f t="shared" si="42"/>
        <v>-</v>
      </c>
      <c r="S118" s="82"/>
      <c r="U118" s="82" t="str">
        <f t="shared" si="38"/>
        <v>0</v>
      </c>
    </row>
    <row r="119" spans="1:21" ht="15" customHeight="1" x14ac:dyDescent="0.2">
      <c r="A119" s="85" t="s">
        <v>235</v>
      </c>
      <c r="B119" s="170" t="s">
        <v>236</v>
      </c>
      <c r="C119" s="270"/>
      <c r="D119" s="271"/>
      <c r="E119" s="271"/>
      <c r="F119" s="271"/>
      <c r="G119" s="272"/>
      <c r="H119" s="172">
        <v>1</v>
      </c>
      <c r="I119" s="173">
        <v>0</v>
      </c>
      <c r="J119" s="174"/>
      <c r="K119" s="172">
        <v>0</v>
      </c>
      <c r="L119" s="175"/>
      <c r="M119" s="176"/>
      <c r="N119" s="179">
        <f t="shared" si="39"/>
        <v>0</v>
      </c>
      <c r="O119" s="71" t="str">
        <f t="shared" si="40"/>
        <v/>
      </c>
      <c r="P119" s="82" t="str">
        <f t="shared" si="37"/>
        <v>-</v>
      </c>
      <c r="Q119" s="82" t="str">
        <f t="shared" si="41"/>
        <v>-</v>
      </c>
      <c r="R119" s="82" t="str">
        <f t="shared" si="42"/>
        <v>-</v>
      </c>
      <c r="S119" s="82"/>
      <c r="U119" s="82" t="str">
        <f t="shared" si="38"/>
        <v>0</v>
      </c>
    </row>
    <row r="120" spans="1:21" ht="15" customHeight="1" x14ac:dyDescent="0.2">
      <c r="A120" s="23"/>
      <c r="B120" s="170"/>
      <c r="C120" s="270"/>
      <c r="D120" s="271"/>
      <c r="E120" s="271"/>
      <c r="F120" s="271"/>
      <c r="G120" s="272"/>
      <c r="H120" s="172">
        <v>1</v>
      </c>
      <c r="I120" s="173">
        <v>0</v>
      </c>
      <c r="J120" s="174"/>
      <c r="K120" s="172">
        <v>0</v>
      </c>
      <c r="L120" s="175"/>
      <c r="M120" s="176"/>
      <c r="N120" s="179">
        <f t="shared" si="39"/>
        <v>0</v>
      </c>
      <c r="O120" s="71" t="str">
        <f t="shared" si="40"/>
        <v/>
      </c>
      <c r="P120" s="82" t="str">
        <f t="shared" si="37"/>
        <v>-</v>
      </c>
      <c r="Q120" s="82" t="str">
        <f t="shared" si="41"/>
        <v>-</v>
      </c>
      <c r="R120" s="82" t="str">
        <f t="shared" si="42"/>
        <v>-</v>
      </c>
      <c r="S120" s="82"/>
      <c r="U120" s="82" t="str">
        <f t="shared" si="38"/>
        <v>0</v>
      </c>
    </row>
    <row r="121" spans="1:21" ht="15" customHeight="1" x14ac:dyDescent="0.2">
      <c r="A121" s="85" t="s">
        <v>237</v>
      </c>
      <c r="B121" s="170" t="s">
        <v>238</v>
      </c>
      <c r="C121" s="270"/>
      <c r="D121" s="271"/>
      <c r="E121" s="271"/>
      <c r="F121" s="271"/>
      <c r="G121" s="272"/>
      <c r="H121" s="172">
        <v>1</v>
      </c>
      <c r="I121" s="173">
        <v>0</v>
      </c>
      <c r="J121" s="174"/>
      <c r="K121" s="172">
        <v>0</v>
      </c>
      <c r="L121" s="175"/>
      <c r="M121" s="176"/>
      <c r="N121" s="179">
        <f t="shared" si="39"/>
        <v>0</v>
      </c>
      <c r="O121" s="71" t="str">
        <f t="shared" si="40"/>
        <v/>
      </c>
      <c r="P121" s="82" t="str">
        <f t="shared" si="37"/>
        <v>-</v>
      </c>
      <c r="Q121" s="82" t="str">
        <f t="shared" si="41"/>
        <v>-</v>
      </c>
      <c r="R121" s="82" t="str">
        <f t="shared" si="42"/>
        <v>-</v>
      </c>
      <c r="S121" s="82"/>
      <c r="U121" s="82" t="str">
        <f t="shared" si="38"/>
        <v>0</v>
      </c>
    </row>
    <row r="122" spans="1:21" ht="15" customHeight="1" x14ac:dyDescent="0.2">
      <c r="A122" s="23"/>
      <c r="B122" s="170"/>
      <c r="C122" s="270"/>
      <c r="D122" s="271"/>
      <c r="E122" s="271"/>
      <c r="F122" s="271"/>
      <c r="G122" s="272"/>
      <c r="H122" s="172">
        <v>1</v>
      </c>
      <c r="I122" s="173">
        <v>0</v>
      </c>
      <c r="J122" s="174"/>
      <c r="K122" s="172">
        <v>0</v>
      </c>
      <c r="L122" s="175"/>
      <c r="M122" s="176"/>
      <c r="N122" s="179">
        <f t="shared" ref="N122:N132" si="43">H122*I122*K122</f>
        <v>0</v>
      </c>
      <c r="O122" s="71" t="str">
        <f>IF(I122&lt;&gt;0,IF(J122="","Define unit!",""),"")</f>
        <v/>
      </c>
      <c r="P122" s="82" t="str">
        <f t="shared" si="37"/>
        <v>-</v>
      </c>
      <c r="Q122" s="82" t="str">
        <f t="shared" si="41"/>
        <v>-</v>
      </c>
      <c r="R122" s="82" t="str">
        <f t="shared" si="42"/>
        <v>-</v>
      </c>
      <c r="S122" s="82"/>
      <c r="U122" s="82" t="str">
        <f t="shared" si="38"/>
        <v>0</v>
      </c>
    </row>
    <row r="123" spans="1:21" ht="15" customHeight="1" x14ac:dyDescent="0.2">
      <c r="A123" s="85" t="s">
        <v>239</v>
      </c>
      <c r="B123" s="170" t="s">
        <v>240</v>
      </c>
      <c r="C123" s="270"/>
      <c r="D123" s="271"/>
      <c r="E123" s="271"/>
      <c r="F123" s="271"/>
      <c r="G123" s="272"/>
      <c r="H123" s="172">
        <v>1</v>
      </c>
      <c r="I123" s="173">
        <v>0</v>
      </c>
      <c r="J123" s="174"/>
      <c r="K123" s="172">
        <v>0</v>
      </c>
      <c r="L123" s="175"/>
      <c r="M123" s="176"/>
      <c r="N123" s="179">
        <f t="shared" si="43"/>
        <v>0</v>
      </c>
      <c r="O123" s="71" t="str">
        <f>IF(I123&lt;&gt;0,IF(J123="","Define unit!",""),"")</f>
        <v/>
      </c>
      <c r="P123" s="82" t="str">
        <f t="shared" si="37"/>
        <v>-</v>
      </c>
      <c r="Q123" s="82" t="str">
        <f t="shared" si="41"/>
        <v>-</v>
      </c>
      <c r="R123" s="82" t="str">
        <f t="shared" si="42"/>
        <v>-</v>
      </c>
      <c r="S123" s="82"/>
      <c r="U123" s="82" t="str">
        <f t="shared" si="38"/>
        <v>0</v>
      </c>
    </row>
    <row r="124" spans="1:21" ht="15" customHeight="1" x14ac:dyDescent="0.2">
      <c r="A124" s="23"/>
      <c r="B124" s="170"/>
      <c r="C124" s="270"/>
      <c r="D124" s="271"/>
      <c r="E124" s="271"/>
      <c r="F124" s="271"/>
      <c r="G124" s="272"/>
      <c r="H124" s="172">
        <v>1</v>
      </c>
      <c r="I124" s="173">
        <v>0</v>
      </c>
      <c r="J124" s="174"/>
      <c r="K124" s="172">
        <v>0</v>
      </c>
      <c r="L124" s="175"/>
      <c r="M124" s="176"/>
      <c r="N124" s="179">
        <f t="shared" si="43"/>
        <v>0</v>
      </c>
      <c r="O124" s="71" t="str">
        <f>IF(I124&lt;&gt;0,IF(J124="","Define unit!",""),"")</f>
        <v/>
      </c>
      <c r="P124" s="82" t="str">
        <f t="shared" si="37"/>
        <v>-</v>
      </c>
      <c r="Q124" s="82" t="str">
        <f t="shared" si="41"/>
        <v>-</v>
      </c>
      <c r="R124" s="82" t="str">
        <f t="shared" si="42"/>
        <v>-</v>
      </c>
      <c r="S124" s="82"/>
      <c r="U124" s="82" t="str">
        <f t="shared" si="38"/>
        <v>0</v>
      </c>
    </row>
    <row r="125" spans="1:21" ht="15" customHeight="1" x14ac:dyDescent="0.2">
      <c r="A125" s="85" t="s">
        <v>241</v>
      </c>
      <c r="B125" s="170" t="s">
        <v>242</v>
      </c>
      <c r="C125" s="270"/>
      <c r="D125" s="271"/>
      <c r="E125" s="271"/>
      <c r="F125" s="271"/>
      <c r="G125" s="272"/>
      <c r="H125" s="172">
        <v>1</v>
      </c>
      <c r="I125" s="173">
        <v>0</v>
      </c>
      <c r="J125" s="174"/>
      <c r="K125" s="172">
        <v>0</v>
      </c>
      <c r="L125" s="175"/>
      <c r="M125" s="176"/>
      <c r="N125" s="179">
        <f t="shared" si="43"/>
        <v>0</v>
      </c>
      <c r="O125" s="71" t="str">
        <f>IF(I125&lt;&gt;0,IF(J125="","Define unit!",""),"")</f>
        <v/>
      </c>
      <c r="P125" s="82" t="str">
        <f t="shared" si="37"/>
        <v>-</v>
      </c>
      <c r="Q125" s="82" t="str">
        <f t="shared" si="41"/>
        <v>-</v>
      </c>
      <c r="R125" s="82" t="str">
        <f t="shared" si="42"/>
        <v>-</v>
      </c>
      <c r="S125" s="82"/>
      <c r="U125" s="82" t="str">
        <f t="shared" si="38"/>
        <v>0</v>
      </c>
    </row>
    <row r="126" spans="1:21" s="5" customFormat="1" ht="15" customHeight="1" x14ac:dyDescent="0.2">
      <c r="A126" s="23"/>
      <c r="B126" s="178"/>
      <c r="C126" s="270"/>
      <c r="D126" s="271"/>
      <c r="E126" s="271"/>
      <c r="F126" s="271"/>
      <c r="G126" s="272"/>
      <c r="H126" s="172">
        <v>1</v>
      </c>
      <c r="I126" s="173">
        <v>0</v>
      </c>
      <c r="J126" s="174"/>
      <c r="K126" s="172">
        <v>0</v>
      </c>
      <c r="L126" s="175"/>
      <c r="M126" s="176"/>
      <c r="N126" s="179">
        <f t="shared" si="43"/>
        <v>0</v>
      </c>
      <c r="O126" s="71" t="str">
        <f t="shared" ref="O126:O131" si="44">IF(I126&lt;&gt;0,IF(J126="","Define unit!",""),"")</f>
        <v/>
      </c>
      <c r="P126" s="82" t="str">
        <f t="shared" si="37"/>
        <v>-</v>
      </c>
      <c r="Q126" s="82" t="str">
        <f t="shared" si="41"/>
        <v>-</v>
      </c>
      <c r="R126" s="82" t="str">
        <f t="shared" si="42"/>
        <v>-</v>
      </c>
      <c r="S126" s="82"/>
      <c r="U126" s="82" t="str">
        <f t="shared" si="38"/>
        <v>0</v>
      </c>
    </row>
    <row r="127" spans="1:21" ht="15" customHeight="1" x14ac:dyDescent="0.2">
      <c r="A127" s="85" t="s">
        <v>243</v>
      </c>
      <c r="B127" s="170" t="s">
        <v>244</v>
      </c>
      <c r="C127" s="270"/>
      <c r="D127" s="271"/>
      <c r="E127" s="271"/>
      <c r="F127" s="271"/>
      <c r="G127" s="272"/>
      <c r="H127" s="172">
        <v>1</v>
      </c>
      <c r="I127" s="173">
        <v>0</v>
      </c>
      <c r="J127" s="174"/>
      <c r="K127" s="172">
        <v>0</v>
      </c>
      <c r="L127" s="175"/>
      <c r="M127" s="176"/>
      <c r="N127" s="179">
        <f t="shared" si="43"/>
        <v>0</v>
      </c>
      <c r="O127" s="71" t="str">
        <f t="shared" si="44"/>
        <v/>
      </c>
      <c r="P127" s="82" t="str">
        <f t="shared" si="37"/>
        <v>-</v>
      </c>
      <c r="Q127" s="82" t="str">
        <f t="shared" si="41"/>
        <v>-</v>
      </c>
      <c r="R127" s="82" t="str">
        <f t="shared" si="42"/>
        <v>-</v>
      </c>
      <c r="S127" s="82"/>
      <c r="U127" s="82" t="str">
        <f t="shared" si="38"/>
        <v>0</v>
      </c>
    </row>
    <row r="128" spans="1:21" ht="15" customHeight="1" x14ac:dyDescent="0.2">
      <c r="A128" s="85" t="s">
        <v>245</v>
      </c>
      <c r="B128" s="170" t="s">
        <v>246</v>
      </c>
      <c r="C128" s="270"/>
      <c r="D128" s="271"/>
      <c r="E128" s="271"/>
      <c r="F128" s="271"/>
      <c r="G128" s="272"/>
      <c r="H128" s="172">
        <v>1</v>
      </c>
      <c r="I128" s="173">
        <v>0</v>
      </c>
      <c r="J128" s="174"/>
      <c r="K128" s="172">
        <v>0</v>
      </c>
      <c r="L128" s="175"/>
      <c r="M128" s="176"/>
      <c r="N128" s="179">
        <f t="shared" si="43"/>
        <v>0</v>
      </c>
      <c r="O128" s="71" t="str">
        <f t="shared" si="44"/>
        <v/>
      </c>
      <c r="P128" s="82" t="str">
        <f t="shared" si="37"/>
        <v>-</v>
      </c>
      <c r="Q128" s="82" t="str">
        <f t="shared" si="41"/>
        <v>-</v>
      </c>
      <c r="R128" s="82" t="str">
        <f t="shared" si="42"/>
        <v>-</v>
      </c>
      <c r="S128" s="82"/>
      <c r="U128" s="82" t="str">
        <f t="shared" si="38"/>
        <v>0</v>
      </c>
    </row>
    <row r="129" spans="1:21" ht="15" customHeight="1" x14ac:dyDescent="0.2">
      <c r="A129" s="85" t="s">
        <v>247</v>
      </c>
      <c r="B129" s="170" t="s">
        <v>248</v>
      </c>
      <c r="C129" s="270"/>
      <c r="D129" s="271"/>
      <c r="E129" s="271"/>
      <c r="F129" s="271"/>
      <c r="G129" s="272"/>
      <c r="H129" s="172">
        <v>1</v>
      </c>
      <c r="I129" s="173">
        <v>0</v>
      </c>
      <c r="J129" s="174"/>
      <c r="K129" s="172">
        <v>0</v>
      </c>
      <c r="L129" s="175"/>
      <c r="M129" s="176"/>
      <c r="N129" s="179">
        <f t="shared" si="43"/>
        <v>0</v>
      </c>
      <c r="O129" s="71" t="str">
        <f t="shared" si="44"/>
        <v/>
      </c>
      <c r="P129" s="82" t="str">
        <f t="shared" si="37"/>
        <v>-</v>
      </c>
      <c r="Q129" s="82" t="str">
        <f t="shared" si="41"/>
        <v>-</v>
      </c>
      <c r="R129" s="82" t="str">
        <f t="shared" si="42"/>
        <v>-</v>
      </c>
      <c r="S129" s="82"/>
      <c r="U129" s="82" t="str">
        <f t="shared" si="38"/>
        <v>0</v>
      </c>
    </row>
    <row r="130" spans="1:21" ht="15" customHeight="1" x14ac:dyDescent="0.2">
      <c r="A130" s="85">
        <v>13.63</v>
      </c>
      <c r="B130" s="170" t="s">
        <v>249</v>
      </c>
      <c r="C130" s="270"/>
      <c r="D130" s="271"/>
      <c r="E130" s="271"/>
      <c r="F130" s="271"/>
      <c r="G130" s="272"/>
      <c r="H130" s="172">
        <v>1</v>
      </c>
      <c r="I130" s="173">
        <v>0</v>
      </c>
      <c r="J130" s="174"/>
      <c r="K130" s="172">
        <v>0</v>
      </c>
      <c r="L130" s="175"/>
      <c r="M130" s="176"/>
      <c r="N130" s="179">
        <f t="shared" si="43"/>
        <v>0</v>
      </c>
      <c r="O130" s="71" t="str">
        <f t="shared" si="44"/>
        <v/>
      </c>
      <c r="P130" s="82" t="str">
        <f t="shared" si="37"/>
        <v>-</v>
      </c>
      <c r="Q130" s="82" t="str">
        <f t="shared" si="41"/>
        <v>-</v>
      </c>
      <c r="R130" s="82" t="str">
        <f t="shared" si="42"/>
        <v>-</v>
      </c>
      <c r="S130" s="82"/>
      <c r="U130" s="82" t="str">
        <f t="shared" si="38"/>
        <v>0</v>
      </c>
    </row>
    <row r="131" spans="1:21" s="5" customFormat="1" ht="15" customHeight="1" x14ac:dyDescent="0.2">
      <c r="A131" s="23"/>
      <c r="B131" s="178"/>
      <c r="C131" s="270"/>
      <c r="D131" s="271"/>
      <c r="E131" s="271"/>
      <c r="F131" s="271"/>
      <c r="G131" s="272"/>
      <c r="H131" s="172">
        <v>1</v>
      </c>
      <c r="I131" s="173">
        <v>0</v>
      </c>
      <c r="J131" s="174"/>
      <c r="K131" s="172">
        <v>0</v>
      </c>
      <c r="L131" s="175"/>
      <c r="M131" s="176"/>
      <c r="N131" s="179">
        <f t="shared" si="43"/>
        <v>0</v>
      </c>
      <c r="O131" s="71" t="str">
        <f t="shared" si="44"/>
        <v/>
      </c>
      <c r="P131" s="82" t="str">
        <f t="shared" si="37"/>
        <v>-</v>
      </c>
      <c r="Q131" s="82" t="str">
        <f t="shared" si="41"/>
        <v>-</v>
      </c>
      <c r="R131" s="82" t="str">
        <f t="shared" si="42"/>
        <v>-</v>
      </c>
      <c r="S131" s="82"/>
      <c r="U131" s="82" t="str">
        <f t="shared" si="38"/>
        <v>0</v>
      </c>
    </row>
    <row r="132" spans="1:21" ht="15" customHeight="1" x14ac:dyDescent="0.2">
      <c r="A132" s="85">
        <v>13.99</v>
      </c>
      <c r="B132" s="170" t="s">
        <v>153</v>
      </c>
      <c r="C132" s="270"/>
      <c r="D132" s="271"/>
      <c r="E132" s="271"/>
      <c r="F132" s="271"/>
      <c r="G132" s="272"/>
      <c r="H132" s="172">
        <v>1</v>
      </c>
      <c r="I132" s="173">
        <v>0</v>
      </c>
      <c r="J132" s="174"/>
      <c r="K132" s="172">
        <v>0</v>
      </c>
      <c r="L132" s="175"/>
      <c r="M132" s="176"/>
      <c r="N132" s="179">
        <f t="shared" si="43"/>
        <v>0</v>
      </c>
      <c r="O132" s="71" t="str">
        <f>IF(I132&lt;&gt;0,IF(J132="","Define unit!",""),"")</f>
        <v/>
      </c>
      <c r="P132" s="82" t="str">
        <f t="shared" si="37"/>
        <v>-</v>
      </c>
      <c r="Q132" s="82" t="str">
        <f t="shared" si="41"/>
        <v>-</v>
      </c>
      <c r="R132" s="82" t="str">
        <f t="shared" si="42"/>
        <v>-</v>
      </c>
      <c r="S132" s="82"/>
      <c r="U132" s="82" t="str">
        <f t="shared" si="38"/>
        <v>0</v>
      </c>
    </row>
    <row r="133" spans="1:21" s="2" customFormat="1" ht="15" customHeight="1" x14ac:dyDescent="0.25">
      <c r="A133" s="46" t="s">
        <v>84</v>
      </c>
      <c r="B133" s="45" t="s">
        <v>250</v>
      </c>
      <c r="C133" s="156"/>
      <c r="D133" s="284"/>
      <c r="E133" s="284"/>
      <c r="F133" s="284"/>
      <c r="G133" s="285"/>
      <c r="H133" s="276"/>
      <c r="I133" s="277"/>
      <c r="J133" s="277"/>
      <c r="K133" s="277"/>
      <c r="L133" s="277"/>
      <c r="M133" s="278"/>
      <c r="N133" s="42">
        <f>SUM(N111:N132)</f>
        <v>0</v>
      </c>
      <c r="O133" s="71"/>
      <c r="P133" s="83">
        <f>SUM(P111:P132)</f>
        <v>0</v>
      </c>
      <c r="Q133" s="83">
        <f>SUM(Q111:Q132)</f>
        <v>0</v>
      </c>
      <c r="R133" s="83">
        <f>SUM(R111:R132)</f>
        <v>0</v>
      </c>
      <c r="S133" s="83"/>
      <c r="U133" s="83">
        <f>SUM(U111:U132)</f>
        <v>0</v>
      </c>
    </row>
    <row r="134" spans="1:21" ht="15" customHeight="1" x14ac:dyDescent="0.2">
      <c r="A134" s="14"/>
      <c r="B134" s="12"/>
      <c r="C134" s="12"/>
      <c r="D134" s="10"/>
      <c r="E134" s="13"/>
      <c r="F134" s="13"/>
      <c r="G134" s="13"/>
      <c r="H134" s="13"/>
      <c r="I134" s="13"/>
      <c r="J134" s="13"/>
      <c r="K134" s="13"/>
      <c r="L134" s="13"/>
      <c r="M134" s="13"/>
      <c r="N134" s="65"/>
    </row>
    <row r="137" spans="1:21" ht="15" customHeight="1" x14ac:dyDescent="0.2">
      <c r="U137" s="128"/>
    </row>
    <row r="142" spans="1:21" ht="15" customHeight="1" x14ac:dyDescent="0.2">
      <c r="U142" s="128"/>
    </row>
    <row r="144" spans="1:21" ht="15" customHeight="1" x14ac:dyDescent="0.2">
      <c r="U144" s="128"/>
    </row>
    <row r="154" spans="10:13" ht="15" hidden="1" customHeight="1" x14ac:dyDescent="0.2">
      <c r="J154" s="4" t="s">
        <v>251</v>
      </c>
      <c r="K154" s="4"/>
      <c r="L154" s="4"/>
      <c r="M154" s="81" t="s">
        <v>252</v>
      </c>
    </row>
    <row r="155" spans="10:13" ht="15" hidden="1" customHeight="1" x14ac:dyDescent="0.2">
      <c r="J155" s="4" t="s">
        <v>253</v>
      </c>
      <c r="K155" s="4"/>
      <c r="L155" s="5" t="s">
        <v>252</v>
      </c>
      <c r="M155" s="201" t="s">
        <v>54</v>
      </c>
    </row>
    <row r="156" spans="10:13" ht="15" hidden="1" customHeight="1" x14ac:dyDescent="0.2">
      <c r="J156" s="4" t="s">
        <v>254</v>
      </c>
      <c r="K156" s="4"/>
      <c r="L156" s="4" t="s">
        <v>255</v>
      </c>
      <c r="M156" s="201" t="s">
        <v>55</v>
      </c>
    </row>
    <row r="157" spans="10:13" ht="15" hidden="1" customHeight="1" x14ac:dyDescent="0.2">
      <c r="J157" s="4" t="s">
        <v>256</v>
      </c>
      <c r="L157" s="4" t="s">
        <v>257</v>
      </c>
      <c r="M157" s="201" t="s">
        <v>142</v>
      </c>
    </row>
    <row r="158" spans="10:13" ht="15" customHeight="1" x14ac:dyDescent="0.2">
      <c r="J158" s="4"/>
    </row>
    <row r="159" spans="10:13" ht="15" customHeight="1" x14ac:dyDescent="0.2">
      <c r="M159" s="201"/>
    </row>
  </sheetData>
  <mergeCells count="73">
    <mergeCell ref="A2:U4"/>
    <mergeCell ref="N44:N45"/>
    <mergeCell ref="C8:C9"/>
    <mergeCell ref="A8:A9"/>
    <mergeCell ref="I19:J19"/>
    <mergeCell ref="B8:B9"/>
    <mergeCell ref="A44:A45"/>
    <mergeCell ref="A19:A20"/>
    <mergeCell ref="I45:J45"/>
    <mergeCell ref="B44:B45"/>
    <mergeCell ref="I8:J8"/>
    <mergeCell ref="D16:M16"/>
    <mergeCell ref="I9:J9"/>
    <mergeCell ref="C44:C45"/>
    <mergeCell ref="I44:J44"/>
    <mergeCell ref="P8:S8"/>
    <mergeCell ref="A62:A63"/>
    <mergeCell ref="D59:M59"/>
    <mergeCell ref="B62:B63"/>
    <mergeCell ref="I20:J20"/>
    <mergeCell ref="C62:C63"/>
    <mergeCell ref="I62:J62"/>
    <mergeCell ref="D41:M41"/>
    <mergeCell ref="C19:C20"/>
    <mergeCell ref="B19:B20"/>
    <mergeCell ref="A83:A84"/>
    <mergeCell ref="C83:C84"/>
    <mergeCell ref="C109:G109"/>
    <mergeCell ref="B83:B84"/>
    <mergeCell ref="D106:M106"/>
    <mergeCell ref="I109:J109"/>
    <mergeCell ref="A109:A110"/>
    <mergeCell ref="B109:B110"/>
    <mergeCell ref="I110:J110"/>
    <mergeCell ref="D133:G133"/>
    <mergeCell ref="C124:G124"/>
    <mergeCell ref="C125:G125"/>
    <mergeCell ref="C129:G129"/>
    <mergeCell ref="C127:G127"/>
    <mergeCell ref="C128:G128"/>
    <mergeCell ref="C126:G126"/>
    <mergeCell ref="C130:G130"/>
    <mergeCell ref="H133:M133"/>
    <mergeCell ref="I63:J63"/>
    <mergeCell ref="P109:S109"/>
    <mergeCell ref="E80:M80"/>
    <mergeCell ref="C111:G111"/>
    <mergeCell ref="C132:G132"/>
    <mergeCell ref="C122:G122"/>
    <mergeCell ref="C123:G123"/>
    <mergeCell ref="N109:N110"/>
    <mergeCell ref="C131:G131"/>
    <mergeCell ref="C120:G120"/>
    <mergeCell ref="N62:N63"/>
    <mergeCell ref="P83:S83"/>
    <mergeCell ref="N83:N84"/>
    <mergeCell ref="I84:J84"/>
    <mergeCell ref="I83:J83"/>
    <mergeCell ref="C121:G121"/>
    <mergeCell ref="C118:G118"/>
    <mergeCell ref="C110:G110"/>
    <mergeCell ref="C119:G119"/>
    <mergeCell ref="C117:G117"/>
    <mergeCell ref="C114:G114"/>
    <mergeCell ref="C113:G113"/>
    <mergeCell ref="C115:G115"/>
    <mergeCell ref="C116:G116"/>
    <mergeCell ref="C112:G112"/>
    <mergeCell ref="N8:N9"/>
    <mergeCell ref="N19:N20"/>
    <mergeCell ref="P19:S19"/>
    <mergeCell ref="P44:S44"/>
    <mergeCell ref="P62:S62"/>
  </mergeCells>
  <phoneticPr fontId="0" type="noConversion"/>
  <dataValidations disablePrompts="1" xWindow="827" yWindow="233" count="3">
    <dataValidation type="list" allowBlank="1" showInputMessage="1" showErrorMessage="1" promptTitle="Internal Expense?" prompt="Will this expense be spent within the applicant company?" sqref="L111:L132 L10:L15 L85:L105 L64:L79 L46:L58 L21:L40" xr:uid="{00000000-0002-0000-0300-000000000000}">
      <formula1>$L$156:$L$157</formula1>
    </dataValidation>
    <dataValidation type="list" allowBlank="1" showInputMessage="1" showErrorMessage="1" errorTitle="Internal, Related, External" error="Please choose from the dropdown list" promptTitle="Cost Allocation" prompt="Please allocate cost to content type." sqref="M111:M132 M10:M15 M85:M105 M64:M79 M46:M58 M21:M40" xr:uid="{00000000-0002-0000-0300-000001000000}">
      <formula1>$M$155:$M$157</formula1>
    </dataValidation>
    <dataValidation type="list" allowBlank="1" showInputMessage="1" showErrorMessage="1" errorTitle="Hours, Days, Weeks" error="Please choose from the dropdown list" promptTitle="Units" prompt="Please indicate if the rate is hourly, daily, weekly, or monthly." sqref="J111:J132 J10:J15 J85:J105 J64:J79 J46:J58 J21:J40" xr:uid="{00000000-0002-0000-0300-000002000000}">
      <formula1>$J$154:$J$157</formula1>
    </dataValidation>
  </dataValidations>
  <pageMargins left="0.39370078740157483" right="0.59055118110236227" top="0.74803149606299213" bottom="0.59055118110236227" header="0.31496062992125984" footer="0.31496062992125984"/>
  <pageSetup scale="61" fitToHeight="0" orientation="landscape" useFirstPageNumber="1" r:id="rId1"/>
  <headerFooter alignWithMargins="0"/>
  <rowBreaks count="2" manualBreakCount="2">
    <brk id="60" max="16383" man="1"/>
    <brk id="107" max="16383" man="1"/>
  </rowBreaks>
  <ignoredErrors>
    <ignoredError sqref="N111:N132 N85:N105 N64:N79 N46:N58 N21:N40 N10:N15" unlockedFormula="1"/>
  </ignoredErrors>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286"/>
  <sheetViews>
    <sheetView topLeftCell="B1" zoomScaleNormal="100" zoomScalePageLayoutView="85" workbookViewId="0">
      <selection activeCell="E10" sqref="E10"/>
    </sheetView>
  </sheetViews>
  <sheetFormatPr defaultColWidth="9.21875" defaultRowHeight="15" customHeight="1" x14ac:dyDescent="0.2"/>
  <cols>
    <col min="1" max="1" width="6.77734375" style="8" customWidth="1"/>
    <col min="2" max="2" width="51.109375" bestFit="1" customWidth="1"/>
    <col min="3" max="3" width="23.5546875" customWidth="1"/>
    <col min="4" max="4" width="3.33203125" style="1" customWidth="1"/>
    <col min="5" max="8" width="7.88671875" customWidth="1"/>
    <col min="9" max="10" width="5" customWidth="1"/>
    <col min="11" max="11" width="11.33203125" bestFit="1" customWidth="1"/>
    <col min="12" max="12" width="11.33203125" customWidth="1"/>
    <col min="13" max="13" width="12.6640625" bestFit="1" customWidth="1"/>
    <col min="14" max="14" width="10.33203125" customWidth="1"/>
    <col min="15" max="15" width="9.6640625" style="71" customWidth="1"/>
    <col min="16" max="16" width="11.5546875" customWidth="1"/>
    <col min="17" max="17" width="11.44140625" customWidth="1"/>
    <col min="18" max="18" width="10.33203125" customWidth="1"/>
    <col min="19" max="19" width="11.5546875" hidden="1" customWidth="1"/>
    <col min="20" max="20" width="3.109375" customWidth="1"/>
    <col min="21" max="21" width="11.5546875" style="126" customWidth="1"/>
    <col min="22" max="256" width="11.5546875" customWidth="1"/>
  </cols>
  <sheetData>
    <row r="1" spans="1:22" ht="15" customHeight="1" x14ac:dyDescent="0.2">
      <c r="A1" s="196"/>
      <c r="B1" s="197"/>
      <c r="C1" s="197"/>
      <c r="D1" s="198"/>
      <c r="E1" s="197"/>
      <c r="F1" s="197"/>
      <c r="G1" s="197"/>
      <c r="H1" s="197"/>
      <c r="I1" s="197"/>
      <c r="J1" s="197"/>
      <c r="K1" s="197"/>
      <c r="L1" s="197"/>
      <c r="M1" s="197"/>
      <c r="N1" s="197"/>
      <c r="O1" s="199"/>
      <c r="P1" s="197"/>
      <c r="Q1" s="197"/>
      <c r="R1" s="197"/>
      <c r="S1" s="197"/>
      <c r="T1" s="197"/>
      <c r="U1" s="200"/>
    </row>
    <row r="2" spans="1:22" ht="15" customHeight="1" x14ac:dyDescent="0.2">
      <c r="A2" s="294" t="s">
        <v>258</v>
      </c>
      <c r="B2" s="295"/>
      <c r="C2" s="295"/>
      <c r="D2" s="295"/>
      <c r="E2" s="295"/>
      <c r="F2" s="295"/>
      <c r="G2" s="295"/>
      <c r="H2" s="295"/>
      <c r="I2" s="295"/>
      <c r="J2" s="295"/>
      <c r="K2" s="295"/>
      <c r="L2" s="295"/>
      <c r="M2" s="295"/>
      <c r="N2" s="295"/>
      <c r="O2" s="295"/>
      <c r="P2" s="295"/>
      <c r="Q2" s="295"/>
      <c r="R2" s="295"/>
      <c r="S2" s="295"/>
      <c r="T2" s="295"/>
      <c r="U2" s="295"/>
    </row>
    <row r="3" spans="1:22" ht="15" customHeight="1" x14ac:dyDescent="0.2">
      <c r="A3" s="295"/>
      <c r="B3" s="295"/>
      <c r="C3" s="295"/>
      <c r="D3" s="295"/>
      <c r="E3" s="295"/>
      <c r="F3" s="295"/>
      <c r="G3" s="295"/>
      <c r="H3" s="295"/>
      <c r="I3" s="295"/>
      <c r="J3" s="295"/>
      <c r="K3" s="295"/>
      <c r="L3" s="295"/>
      <c r="M3" s="295"/>
      <c r="N3" s="295"/>
      <c r="O3" s="295"/>
      <c r="P3" s="295"/>
      <c r="Q3" s="295"/>
      <c r="R3" s="295"/>
      <c r="S3" s="295"/>
      <c r="T3" s="295"/>
      <c r="U3" s="295"/>
    </row>
    <row r="4" spans="1:22" ht="15" customHeight="1" x14ac:dyDescent="0.2">
      <c r="A4" s="295"/>
      <c r="B4" s="295"/>
      <c r="C4" s="295"/>
      <c r="D4" s="295"/>
      <c r="E4" s="295"/>
      <c r="F4" s="295"/>
      <c r="G4" s="295"/>
      <c r="H4" s="295"/>
      <c r="I4" s="295"/>
      <c r="J4" s="295"/>
      <c r="K4" s="295"/>
      <c r="L4" s="295"/>
      <c r="M4" s="295"/>
      <c r="N4" s="295"/>
      <c r="O4" s="295"/>
      <c r="P4" s="295"/>
      <c r="Q4" s="295"/>
      <c r="R4" s="295"/>
      <c r="S4" s="295"/>
      <c r="T4" s="295"/>
      <c r="U4" s="295"/>
    </row>
    <row r="5" spans="1:22" s="4" customFormat="1" ht="20.25" customHeight="1" x14ac:dyDescent="0.2">
      <c r="B5"/>
      <c r="C5"/>
      <c r="D5"/>
      <c r="E5"/>
      <c r="F5"/>
      <c r="G5"/>
      <c r="H5"/>
      <c r="I5"/>
      <c r="J5"/>
      <c r="K5"/>
      <c r="L5"/>
      <c r="M5"/>
      <c r="N5" s="78" t="s">
        <v>121</v>
      </c>
      <c r="O5" s="71"/>
      <c r="U5" s="126"/>
    </row>
    <row r="6" spans="1:22" s="4" customFormat="1" ht="20.25" customHeight="1" x14ac:dyDescent="0.2">
      <c r="N6" s="96"/>
      <c r="O6" s="96"/>
      <c r="P6" s="96"/>
      <c r="Q6" s="96"/>
      <c r="R6" s="96"/>
      <c r="S6" s="96"/>
      <c r="T6" s="96"/>
      <c r="U6" s="133"/>
      <c r="V6" s="96"/>
    </row>
    <row r="7" spans="1:22" s="2" customFormat="1" ht="15" customHeight="1" x14ac:dyDescent="0.25">
      <c r="A7" s="44" t="s">
        <v>69</v>
      </c>
      <c r="B7" s="219" t="s">
        <v>70</v>
      </c>
      <c r="C7" s="219"/>
      <c r="D7" s="47"/>
      <c r="E7" s="47"/>
      <c r="F7" s="47"/>
      <c r="G7" s="47"/>
      <c r="H7" s="47"/>
      <c r="I7" s="47"/>
      <c r="J7" s="47"/>
      <c r="K7" s="47"/>
      <c r="L7" s="47"/>
      <c r="M7" s="47"/>
      <c r="N7" s="48"/>
      <c r="O7" s="71"/>
      <c r="U7" s="128"/>
    </row>
    <row r="8" spans="1:22" ht="15" customHeight="1" x14ac:dyDescent="0.2">
      <c r="A8" s="286" t="s">
        <v>123</v>
      </c>
      <c r="B8" s="286" t="s">
        <v>124</v>
      </c>
      <c r="C8" s="286" t="s">
        <v>125</v>
      </c>
      <c r="D8" s="33" t="s">
        <v>126</v>
      </c>
      <c r="E8" s="32" t="s">
        <v>127</v>
      </c>
      <c r="F8" s="32"/>
      <c r="G8" s="32"/>
      <c r="H8" s="32"/>
      <c r="I8" s="282" t="s">
        <v>128</v>
      </c>
      <c r="J8" s="283"/>
      <c r="K8" s="35" t="s">
        <v>129</v>
      </c>
      <c r="L8" s="215" t="s">
        <v>130</v>
      </c>
      <c r="M8" s="215" t="s">
        <v>131</v>
      </c>
      <c r="N8" s="265" t="s">
        <v>52</v>
      </c>
      <c r="P8" s="267" t="s">
        <v>132</v>
      </c>
      <c r="Q8" s="268"/>
      <c r="R8" s="268"/>
      <c r="S8" s="269"/>
      <c r="U8" s="129" t="s">
        <v>133</v>
      </c>
    </row>
    <row r="9" spans="1:22" ht="15" customHeight="1" x14ac:dyDescent="0.2">
      <c r="A9" s="287"/>
      <c r="B9" s="287"/>
      <c r="C9" s="287"/>
      <c r="D9" s="33" t="s">
        <v>134</v>
      </c>
      <c r="E9" s="39" t="s">
        <v>135</v>
      </c>
      <c r="F9" s="39" t="s">
        <v>136</v>
      </c>
      <c r="G9" s="39" t="s">
        <v>259</v>
      </c>
      <c r="H9" s="39" t="s">
        <v>260</v>
      </c>
      <c r="I9" s="267" t="s">
        <v>139</v>
      </c>
      <c r="J9" s="269"/>
      <c r="K9" s="39" t="s">
        <v>140</v>
      </c>
      <c r="L9" s="123"/>
      <c r="M9" s="67" t="s">
        <v>141</v>
      </c>
      <c r="N9" s="266"/>
      <c r="P9" s="39" t="s">
        <v>54</v>
      </c>
      <c r="Q9" s="39" t="s">
        <v>55</v>
      </c>
      <c r="R9" s="39" t="s">
        <v>142</v>
      </c>
      <c r="S9" s="39" t="s">
        <v>57</v>
      </c>
      <c r="U9" s="130"/>
    </row>
    <row r="10" spans="1:22" ht="15" customHeight="1" x14ac:dyDescent="0.2">
      <c r="A10" s="85" t="s">
        <v>261</v>
      </c>
      <c r="B10" s="210" t="s">
        <v>262</v>
      </c>
      <c r="C10" s="170"/>
      <c r="D10" s="171">
        <v>1</v>
      </c>
      <c r="E10" s="172"/>
      <c r="F10" s="172"/>
      <c r="G10" s="172"/>
      <c r="H10" s="172"/>
      <c r="I10" s="173">
        <f>SUM(E10:H10)</f>
        <v>0</v>
      </c>
      <c r="J10" s="174"/>
      <c r="K10" s="172">
        <v>0</v>
      </c>
      <c r="L10" s="175"/>
      <c r="M10" s="176"/>
      <c r="N10" s="177">
        <f>K10*I10*D10</f>
        <v>0</v>
      </c>
      <c r="O10" s="71" t="str">
        <f>IF(I10&lt;&gt;0,IF(J10="","Define unit!",""),"")</f>
        <v/>
      </c>
      <c r="P10" s="82" t="str">
        <f>IF(M10="Digital Media",N10,"-")</f>
        <v>-</v>
      </c>
      <c r="Q10" s="82" t="str">
        <f>IF(M10="Game",N10,"-")</f>
        <v>-</v>
      </c>
      <c r="R10" s="82" t="str">
        <f>IF(M10="Video [linear]",N10,"-")</f>
        <v>-</v>
      </c>
      <c r="S10" s="82"/>
      <c r="U10" s="82" t="str">
        <f>IF(L10="Yes",N10,"0")</f>
        <v>0</v>
      </c>
    </row>
    <row r="11" spans="1:22" ht="15" customHeight="1" x14ac:dyDescent="0.2">
      <c r="A11" s="85" t="s">
        <v>263</v>
      </c>
      <c r="B11" s="210" t="s">
        <v>264</v>
      </c>
      <c r="C11" s="170"/>
      <c r="D11" s="171">
        <v>1</v>
      </c>
      <c r="E11" s="172"/>
      <c r="F11" s="172"/>
      <c r="G11" s="172"/>
      <c r="H11" s="172"/>
      <c r="I11" s="173">
        <f t="shared" ref="I11:I25" si="0">SUM(E11:H11)</f>
        <v>0</v>
      </c>
      <c r="J11" s="174"/>
      <c r="K11" s="172">
        <v>0</v>
      </c>
      <c r="L11" s="175"/>
      <c r="M11" s="176"/>
      <c r="N11" s="177">
        <f t="shared" ref="N11:N25" si="1">K11*I11*D11</f>
        <v>0</v>
      </c>
      <c r="O11" s="71" t="str">
        <f t="shared" ref="O11:O18" si="2">IF(I11&lt;&gt;0,IF(J11="","Define unit!",""),"")</f>
        <v/>
      </c>
      <c r="P11" s="82" t="str">
        <f t="shared" ref="P11:P25" si="3">IF(M11="Digital Media",N11,"-")</f>
        <v>-</v>
      </c>
      <c r="Q11" s="82" t="str">
        <f t="shared" ref="Q11:Q25" si="4">IF(M11="Game",N11,"-")</f>
        <v>-</v>
      </c>
      <c r="R11" s="82" t="str">
        <f t="shared" ref="R11:R25" si="5">IF(M11="Video [linear]",N11,"-")</f>
        <v>-</v>
      </c>
      <c r="S11" s="82"/>
      <c r="U11" s="82" t="str">
        <f t="shared" ref="U11:U25" si="6">IF(L11="Yes",N11,"0")</f>
        <v>0</v>
      </c>
    </row>
    <row r="12" spans="1:22" ht="15" customHeight="1" x14ac:dyDescent="0.2">
      <c r="A12" s="85"/>
      <c r="B12" s="210"/>
      <c r="C12" s="170"/>
      <c r="D12" s="171">
        <v>1</v>
      </c>
      <c r="E12" s="172"/>
      <c r="F12" s="172"/>
      <c r="G12" s="172"/>
      <c r="H12" s="172"/>
      <c r="I12" s="173">
        <f t="shared" si="0"/>
        <v>0</v>
      </c>
      <c r="J12" s="174"/>
      <c r="K12" s="172">
        <v>0</v>
      </c>
      <c r="L12" s="175"/>
      <c r="M12" s="176"/>
      <c r="N12" s="177">
        <f t="shared" si="1"/>
        <v>0</v>
      </c>
      <c r="P12" s="82" t="str">
        <f t="shared" si="3"/>
        <v>-</v>
      </c>
      <c r="Q12" s="82" t="str">
        <f t="shared" si="4"/>
        <v>-</v>
      </c>
      <c r="R12" s="82" t="str">
        <f t="shared" si="5"/>
        <v>-</v>
      </c>
      <c r="S12" s="82"/>
      <c r="U12" s="82" t="str">
        <f t="shared" si="6"/>
        <v>0</v>
      </c>
    </row>
    <row r="13" spans="1:22" ht="15" customHeight="1" x14ac:dyDescent="0.2">
      <c r="A13" s="85" t="s">
        <v>265</v>
      </c>
      <c r="B13" s="210" t="s">
        <v>266</v>
      </c>
      <c r="C13" s="170"/>
      <c r="D13" s="171">
        <v>1</v>
      </c>
      <c r="E13" s="172"/>
      <c r="F13" s="172"/>
      <c r="G13" s="172"/>
      <c r="H13" s="172"/>
      <c r="I13" s="173">
        <f t="shared" si="0"/>
        <v>0</v>
      </c>
      <c r="J13" s="174"/>
      <c r="K13" s="172">
        <v>0</v>
      </c>
      <c r="L13" s="175"/>
      <c r="M13" s="176"/>
      <c r="N13" s="177">
        <f t="shared" si="1"/>
        <v>0</v>
      </c>
      <c r="O13" s="71" t="str">
        <f>IF(I13&lt;&gt;0,IF(J13="","Define unit!",""),"")</f>
        <v/>
      </c>
      <c r="P13" s="82" t="str">
        <f t="shared" si="3"/>
        <v>-</v>
      </c>
      <c r="Q13" s="82" t="str">
        <f t="shared" si="4"/>
        <v>-</v>
      </c>
      <c r="R13" s="82" t="str">
        <f t="shared" si="5"/>
        <v>-</v>
      </c>
      <c r="S13" s="82"/>
      <c r="U13" s="82" t="str">
        <f t="shared" si="6"/>
        <v>0</v>
      </c>
    </row>
    <row r="14" spans="1:22" ht="15" customHeight="1" x14ac:dyDescent="0.2">
      <c r="A14" s="85"/>
      <c r="B14" s="210"/>
      <c r="C14" s="170"/>
      <c r="D14" s="171">
        <v>1</v>
      </c>
      <c r="E14" s="172"/>
      <c r="F14" s="172"/>
      <c r="G14" s="172"/>
      <c r="H14" s="172"/>
      <c r="I14" s="173">
        <f t="shared" si="0"/>
        <v>0</v>
      </c>
      <c r="J14" s="174"/>
      <c r="K14" s="172">
        <v>0</v>
      </c>
      <c r="L14" s="175"/>
      <c r="M14" s="176"/>
      <c r="N14" s="177">
        <f t="shared" si="1"/>
        <v>0</v>
      </c>
      <c r="P14" s="82" t="str">
        <f t="shared" si="3"/>
        <v>-</v>
      </c>
      <c r="Q14" s="82" t="str">
        <f t="shared" si="4"/>
        <v>-</v>
      </c>
      <c r="R14" s="82" t="str">
        <f t="shared" si="5"/>
        <v>-</v>
      </c>
      <c r="S14" s="82"/>
      <c r="U14" s="82" t="str">
        <f t="shared" si="6"/>
        <v>0</v>
      </c>
    </row>
    <row r="15" spans="1:22" ht="15" customHeight="1" x14ac:dyDescent="0.25">
      <c r="A15" s="85" t="s">
        <v>267</v>
      </c>
      <c r="B15" s="210" t="s">
        <v>268</v>
      </c>
      <c r="C15" s="170"/>
      <c r="D15" s="171">
        <v>1</v>
      </c>
      <c r="E15" s="172"/>
      <c r="F15" s="172"/>
      <c r="G15" s="172"/>
      <c r="H15" s="172"/>
      <c r="I15" s="173">
        <f t="shared" si="0"/>
        <v>0</v>
      </c>
      <c r="J15" s="174"/>
      <c r="K15" s="172">
        <v>0</v>
      </c>
      <c r="L15" s="175"/>
      <c r="M15" s="176"/>
      <c r="N15" s="177">
        <f t="shared" si="1"/>
        <v>0</v>
      </c>
      <c r="O15" s="71" t="str">
        <f t="shared" si="2"/>
        <v/>
      </c>
      <c r="P15" s="82" t="str">
        <f t="shared" si="3"/>
        <v>-</v>
      </c>
      <c r="Q15" s="82" t="str">
        <f t="shared" si="4"/>
        <v>-</v>
      </c>
      <c r="R15" s="82" t="str">
        <f t="shared" si="5"/>
        <v>-</v>
      </c>
      <c r="S15" s="82"/>
      <c r="T15" s="2"/>
      <c r="U15" s="82" t="str">
        <f t="shared" si="6"/>
        <v>0</v>
      </c>
    </row>
    <row r="16" spans="1:22" ht="15" customHeight="1" x14ac:dyDescent="0.2">
      <c r="A16" s="85" t="s">
        <v>269</v>
      </c>
      <c r="B16" s="210" t="s">
        <v>270</v>
      </c>
      <c r="C16" s="170"/>
      <c r="D16" s="171">
        <v>1</v>
      </c>
      <c r="E16" s="172"/>
      <c r="F16" s="172"/>
      <c r="G16" s="172"/>
      <c r="H16" s="172"/>
      <c r="I16" s="173">
        <f t="shared" si="0"/>
        <v>0</v>
      </c>
      <c r="J16" s="174"/>
      <c r="K16" s="172">
        <v>0</v>
      </c>
      <c r="L16" s="175"/>
      <c r="M16" s="176"/>
      <c r="N16" s="177">
        <f t="shared" si="1"/>
        <v>0</v>
      </c>
      <c r="O16" s="71" t="str">
        <f t="shared" si="2"/>
        <v/>
      </c>
      <c r="P16" s="82" t="str">
        <f t="shared" si="3"/>
        <v>-</v>
      </c>
      <c r="Q16" s="82" t="str">
        <f t="shared" si="4"/>
        <v>-</v>
      </c>
      <c r="R16" s="82" t="str">
        <f t="shared" si="5"/>
        <v>-</v>
      </c>
      <c r="S16" s="82"/>
      <c r="T16" s="4"/>
      <c r="U16" s="82" t="str">
        <f t="shared" si="6"/>
        <v>0</v>
      </c>
    </row>
    <row r="17" spans="1:21" ht="15" customHeight="1" x14ac:dyDescent="0.2">
      <c r="A17" s="85" t="s">
        <v>271</v>
      </c>
      <c r="B17" s="210" t="s">
        <v>272</v>
      </c>
      <c r="C17" s="170"/>
      <c r="D17" s="171">
        <v>1</v>
      </c>
      <c r="E17" s="172"/>
      <c r="F17" s="172"/>
      <c r="G17" s="172"/>
      <c r="H17" s="172"/>
      <c r="I17" s="173">
        <f t="shared" si="0"/>
        <v>0</v>
      </c>
      <c r="J17" s="174"/>
      <c r="K17" s="172">
        <v>0</v>
      </c>
      <c r="L17" s="175"/>
      <c r="M17" s="176"/>
      <c r="N17" s="177">
        <f t="shared" si="1"/>
        <v>0</v>
      </c>
      <c r="O17" s="71" t="str">
        <f t="shared" si="2"/>
        <v/>
      </c>
      <c r="P17" s="82" t="str">
        <f t="shared" si="3"/>
        <v>-</v>
      </c>
      <c r="Q17" s="82" t="str">
        <f t="shared" si="4"/>
        <v>-</v>
      </c>
      <c r="R17" s="82" t="str">
        <f t="shared" si="5"/>
        <v>-</v>
      </c>
      <c r="S17" s="82"/>
      <c r="T17" s="6"/>
      <c r="U17" s="82" t="str">
        <f t="shared" si="6"/>
        <v>0</v>
      </c>
    </row>
    <row r="18" spans="1:21" ht="15" customHeight="1" x14ac:dyDescent="0.2">
      <c r="A18" s="85" t="s">
        <v>273</v>
      </c>
      <c r="B18" s="210" t="s">
        <v>274</v>
      </c>
      <c r="C18" s="170"/>
      <c r="D18" s="171">
        <v>1</v>
      </c>
      <c r="E18" s="172"/>
      <c r="F18" s="172"/>
      <c r="G18" s="172"/>
      <c r="H18" s="172"/>
      <c r="I18" s="173">
        <f t="shared" si="0"/>
        <v>0</v>
      </c>
      <c r="J18" s="174"/>
      <c r="K18" s="172">
        <v>0</v>
      </c>
      <c r="L18" s="175"/>
      <c r="M18" s="176"/>
      <c r="N18" s="177">
        <f t="shared" si="1"/>
        <v>0</v>
      </c>
      <c r="O18" s="71" t="str">
        <f t="shared" si="2"/>
        <v/>
      </c>
      <c r="P18" s="82" t="str">
        <f t="shared" si="3"/>
        <v>-</v>
      </c>
      <c r="Q18" s="82" t="str">
        <f t="shared" si="4"/>
        <v>-</v>
      </c>
      <c r="R18" s="82" t="str">
        <f t="shared" si="5"/>
        <v>-</v>
      </c>
      <c r="S18" s="82"/>
      <c r="T18" s="5"/>
      <c r="U18" s="82" t="str">
        <f t="shared" si="6"/>
        <v>0</v>
      </c>
    </row>
    <row r="19" spans="1:21" ht="15" customHeight="1" x14ac:dyDescent="0.2">
      <c r="A19" s="85"/>
      <c r="B19" s="210"/>
      <c r="C19" s="170"/>
      <c r="D19" s="171">
        <v>1</v>
      </c>
      <c r="E19" s="172"/>
      <c r="F19" s="172"/>
      <c r="G19" s="172"/>
      <c r="H19" s="172"/>
      <c r="I19" s="173">
        <f t="shared" si="0"/>
        <v>0</v>
      </c>
      <c r="J19" s="174"/>
      <c r="K19" s="172">
        <v>0</v>
      </c>
      <c r="L19" s="175"/>
      <c r="M19" s="176"/>
      <c r="N19" s="177">
        <f t="shared" si="1"/>
        <v>0</v>
      </c>
      <c r="P19" s="82" t="str">
        <f t="shared" si="3"/>
        <v>-</v>
      </c>
      <c r="Q19" s="82" t="str">
        <f t="shared" si="4"/>
        <v>-</v>
      </c>
      <c r="R19" s="82" t="str">
        <f t="shared" si="5"/>
        <v>-</v>
      </c>
      <c r="S19" s="82"/>
      <c r="U19" s="82" t="str">
        <f t="shared" si="6"/>
        <v>0</v>
      </c>
    </row>
    <row r="20" spans="1:21" ht="15" customHeight="1" x14ac:dyDescent="0.2">
      <c r="A20" s="85" t="s">
        <v>275</v>
      </c>
      <c r="B20" s="210" t="s">
        <v>276</v>
      </c>
      <c r="C20" s="170"/>
      <c r="D20" s="171">
        <v>1</v>
      </c>
      <c r="E20" s="172"/>
      <c r="F20" s="172"/>
      <c r="G20" s="172"/>
      <c r="H20" s="172"/>
      <c r="I20" s="173">
        <f t="shared" si="0"/>
        <v>0</v>
      </c>
      <c r="J20" s="174"/>
      <c r="K20" s="172">
        <v>0</v>
      </c>
      <c r="L20" s="175"/>
      <c r="M20" s="176"/>
      <c r="N20" s="177">
        <f t="shared" si="1"/>
        <v>0</v>
      </c>
      <c r="O20" s="71" t="str">
        <f>IF(I20&lt;&gt;0,IF(J20="","Define unit!",""),"")</f>
        <v/>
      </c>
      <c r="P20" s="82" t="str">
        <f t="shared" si="3"/>
        <v>-</v>
      </c>
      <c r="Q20" s="82" t="str">
        <f t="shared" si="4"/>
        <v>-</v>
      </c>
      <c r="R20" s="82" t="str">
        <f t="shared" si="5"/>
        <v>-</v>
      </c>
      <c r="S20" s="82"/>
      <c r="U20" s="82" t="str">
        <f t="shared" si="6"/>
        <v>0</v>
      </c>
    </row>
    <row r="21" spans="1:21" ht="15" customHeight="1" x14ac:dyDescent="0.2">
      <c r="A21" s="85"/>
      <c r="B21" s="210"/>
      <c r="C21" s="170"/>
      <c r="D21" s="171"/>
      <c r="E21" s="172"/>
      <c r="F21" s="172"/>
      <c r="G21" s="172"/>
      <c r="H21" s="172"/>
      <c r="I21" s="173"/>
      <c r="J21" s="174"/>
      <c r="K21" s="172"/>
      <c r="L21" s="175"/>
      <c r="M21" s="176"/>
      <c r="N21" s="177"/>
      <c r="P21" s="82"/>
      <c r="Q21" s="82"/>
      <c r="R21" s="82"/>
      <c r="S21" s="82"/>
      <c r="U21" s="82" t="str">
        <f t="shared" si="6"/>
        <v>0</v>
      </c>
    </row>
    <row r="22" spans="1:21" s="4" customFormat="1" ht="15" customHeight="1" x14ac:dyDescent="0.2">
      <c r="A22" s="85" t="s">
        <v>277</v>
      </c>
      <c r="B22" s="170" t="s">
        <v>278</v>
      </c>
      <c r="C22" s="170"/>
      <c r="D22" s="171">
        <v>1</v>
      </c>
      <c r="E22" s="172"/>
      <c r="F22" s="172"/>
      <c r="G22" s="172"/>
      <c r="H22" s="172"/>
      <c r="I22" s="173">
        <f>SUM(E22:H22)</f>
        <v>0</v>
      </c>
      <c r="J22" s="174"/>
      <c r="K22" s="172">
        <v>0</v>
      </c>
      <c r="L22" s="175"/>
      <c r="M22" s="176"/>
      <c r="N22" s="177">
        <f>K22*I22*D22</f>
        <v>0</v>
      </c>
      <c r="O22" s="71"/>
      <c r="P22" s="82" t="str">
        <f t="shared" si="3"/>
        <v>-</v>
      </c>
      <c r="Q22" s="82" t="str">
        <f t="shared" si="4"/>
        <v>-</v>
      </c>
      <c r="R22" s="82" t="str">
        <f t="shared" si="5"/>
        <v>-</v>
      </c>
      <c r="S22" s="82"/>
      <c r="T22"/>
      <c r="U22" s="82" t="str">
        <f t="shared" si="6"/>
        <v>0</v>
      </c>
    </row>
    <row r="23" spans="1:21" s="4" customFormat="1" ht="15" customHeight="1" x14ac:dyDescent="0.2">
      <c r="A23" s="85" t="s">
        <v>279</v>
      </c>
      <c r="B23" s="170" t="s">
        <v>151</v>
      </c>
      <c r="C23" s="170"/>
      <c r="D23" s="171">
        <v>1</v>
      </c>
      <c r="E23" s="172"/>
      <c r="F23" s="172"/>
      <c r="G23" s="172"/>
      <c r="H23" s="172"/>
      <c r="I23" s="173">
        <f>SUM(E23:H23)</f>
        <v>0</v>
      </c>
      <c r="J23" s="174"/>
      <c r="K23" s="172">
        <v>0</v>
      </c>
      <c r="L23" s="175"/>
      <c r="M23" s="176"/>
      <c r="N23" s="177">
        <f>K23*I23*D23</f>
        <v>0</v>
      </c>
      <c r="O23" s="71"/>
      <c r="P23" s="82" t="str">
        <f t="shared" si="3"/>
        <v>-</v>
      </c>
      <c r="Q23" s="82" t="str">
        <f t="shared" si="4"/>
        <v>-</v>
      </c>
      <c r="R23" s="82" t="str">
        <f t="shared" si="5"/>
        <v>-</v>
      </c>
      <c r="S23" s="82"/>
      <c r="T23"/>
      <c r="U23" s="82" t="str">
        <f t="shared" si="6"/>
        <v>0</v>
      </c>
    </row>
    <row r="24" spans="1:21" s="4" customFormat="1" ht="15" customHeight="1" x14ac:dyDescent="0.2">
      <c r="A24" s="43"/>
      <c r="B24" s="170"/>
      <c r="C24" s="170"/>
      <c r="D24" s="171">
        <v>1</v>
      </c>
      <c r="E24" s="172"/>
      <c r="F24" s="172"/>
      <c r="G24" s="172"/>
      <c r="H24" s="172"/>
      <c r="I24" s="173">
        <f t="shared" si="0"/>
        <v>0</v>
      </c>
      <c r="J24" s="174"/>
      <c r="K24" s="172">
        <v>0</v>
      </c>
      <c r="L24" s="175"/>
      <c r="M24" s="176"/>
      <c r="N24" s="177">
        <f t="shared" si="1"/>
        <v>0</v>
      </c>
      <c r="O24" s="71"/>
      <c r="P24" s="82" t="str">
        <f t="shared" si="3"/>
        <v>-</v>
      </c>
      <c r="Q24" s="82" t="str">
        <f t="shared" si="4"/>
        <v>-</v>
      </c>
      <c r="R24" s="82" t="str">
        <f t="shared" si="5"/>
        <v>-</v>
      </c>
      <c r="S24" s="82"/>
      <c r="T24"/>
      <c r="U24" s="82" t="str">
        <f t="shared" si="6"/>
        <v>0</v>
      </c>
    </row>
    <row r="25" spans="1:21" ht="15" customHeight="1" x14ac:dyDescent="0.2">
      <c r="A25" s="85" t="s">
        <v>280</v>
      </c>
      <c r="B25" s="170" t="s">
        <v>281</v>
      </c>
      <c r="C25" s="170"/>
      <c r="D25" s="171">
        <v>1</v>
      </c>
      <c r="E25" s="172"/>
      <c r="F25" s="172"/>
      <c r="G25" s="172"/>
      <c r="H25" s="172"/>
      <c r="I25" s="173">
        <f t="shared" si="0"/>
        <v>0</v>
      </c>
      <c r="J25" s="174"/>
      <c r="K25" s="172">
        <v>0</v>
      </c>
      <c r="L25" s="175"/>
      <c r="M25" s="176"/>
      <c r="N25" s="177">
        <f t="shared" si="1"/>
        <v>0</v>
      </c>
      <c r="O25" s="71" t="str">
        <f>IF(I25&lt;&gt;0,IF(J25="","Define unit!",""),"")</f>
        <v/>
      </c>
      <c r="P25" s="82" t="str">
        <f t="shared" si="3"/>
        <v>-</v>
      </c>
      <c r="Q25" s="82" t="str">
        <f t="shared" si="4"/>
        <v>-</v>
      </c>
      <c r="R25" s="82" t="str">
        <f t="shared" si="5"/>
        <v>-</v>
      </c>
      <c r="S25" s="82"/>
      <c r="U25" s="82" t="str">
        <f t="shared" si="6"/>
        <v>0</v>
      </c>
    </row>
    <row r="26" spans="1:21" s="2" customFormat="1" ht="15" customHeight="1" x14ac:dyDescent="0.25">
      <c r="A26" s="44" t="s">
        <v>69</v>
      </c>
      <c r="B26" s="152" t="s">
        <v>282</v>
      </c>
      <c r="C26" s="45"/>
      <c r="D26" s="279"/>
      <c r="E26" s="280"/>
      <c r="F26" s="280"/>
      <c r="G26" s="280"/>
      <c r="H26" s="280"/>
      <c r="I26" s="280"/>
      <c r="J26" s="280"/>
      <c r="K26" s="280"/>
      <c r="L26" s="280"/>
      <c r="M26" s="281"/>
      <c r="N26" s="40">
        <f>SUM(N10:N25)</f>
        <v>0</v>
      </c>
      <c r="O26" s="71"/>
      <c r="P26" s="83">
        <f>SUM(P10:P25)</f>
        <v>0</v>
      </c>
      <c r="Q26" s="83">
        <f>SUM(Q10:Q25)</f>
        <v>0</v>
      </c>
      <c r="R26" s="83">
        <f>SUM(R10:R25)</f>
        <v>0</v>
      </c>
      <c r="S26" s="83"/>
      <c r="T26"/>
      <c r="U26" s="83">
        <f>SUM(U10:U25)</f>
        <v>0</v>
      </c>
    </row>
    <row r="27" spans="1:21" s="4" customFormat="1" ht="15" customHeight="1" x14ac:dyDescent="0.2">
      <c r="A27" s="218"/>
      <c r="B27" s="12"/>
      <c r="C27" s="12"/>
      <c r="D27" s="10"/>
      <c r="E27" s="13"/>
      <c r="F27" s="13"/>
      <c r="G27" s="13"/>
      <c r="H27" s="13"/>
      <c r="I27" s="13"/>
      <c r="J27" s="13"/>
      <c r="K27" s="13"/>
      <c r="L27" s="13"/>
      <c r="M27" s="13"/>
      <c r="N27" s="17"/>
      <c r="O27" s="71"/>
      <c r="T27"/>
      <c r="U27" s="131"/>
    </row>
    <row r="28" spans="1:21" s="6" customFormat="1" ht="15" customHeight="1" x14ac:dyDescent="0.2">
      <c r="A28" s="44" t="s">
        <v>71</v>
      </c>
      <c r="B28" s="219" t="s">
        <v>283</v>
      </c>
      <c r="C28" s="219"/>
      <c r="D28" s="47"/>
      <c r="E28" s="47"/>
      <c r="F28" s="47"/>
      <c r="G28" s="47"/>
      <c r="H28" s="47"/>
      <c r="I28" s="47"/>
      <c r="J28" s="47"/>
      <c r="K28" s="47"/>
      <c r="L28" s="47"/>
      <c r="M28" s="47"/>
      <c r="N28" s="48"/>
      <c r="O28" s="71"/>
      <c r="T28"/>
      <c r="U28" s="128"/>
    </row>
    <row r="29" spans="1:21" ht="15" customHeight="1" x14ac:dyDescent="0.2">
      <c r="A29" s="286" t="s">
        <v>123</v>
      </c>
      <c r="B29" s="286" t="s">
        <v>124</v>
      </c>
      <c r="C29" s="286" t="s">
        <v>125</v>
      </c>
      <c r="D29" s="33" t="s">
        <v>126</v>
      </c>
      <c r="E29" s="32" t="s">
        <v>127</v>
      </c>
      <c r="F29" s="32"/>
      <c r="G29" s="32"/>
      <c r="H29" s="32"/>
      <c r="I29" s="282" t="s">
        <v>128</v>
      </c>
      <c r="J29" s="283"/>
      <c r="K29" s="35" t="s">
        <v>129</v>
      </c>
      <c r="L29" s="215" t="s">
        <v>130</v>
      </c>
      <c r="M29" s="215" t="s">
        <v>131</v>
      </c>
      <c r="N29" s="265" t="s">
        <v>52</v>
      </c>
      <c r="P29" s="267" t="s">
        <v>132</v>
      </c>
      <c r="Q29" s="268"/>
      <c r="R29" s="268"/>
      <c r="S29" s="269"/>
      <c r="U29" s="129" t="s">
        <v>133</v>
      </c>
    </row>
    <row r="30" spans="1:21" ht="15" customHeight="1" x14ac:dyDescent="0.2">
      <c r="A30" s="287"/>
      <c r="B30" s="287"/>
      <c r="C30" s="287"/>
      <c r="D30" s="33" t="s">
        <v>134</v>
      </c>
      <c r="E30" s="39" t="s">
        <v>135</v>
      </c>
      <c r="F30" s="39" t="s">
        <v>136</v>
      </c>
      <c r="G30" s="39" t="s">
        <v>259</v>
      </c>
      <c r="H30" s="39" t="s">
        <v>260</v>
      </c>
      <c r="I30" s="267" t="s">
        <v>139</v>
      </c>
      <c r="J30" s="269"/>
      <c r="K30" s="39" t="s">
        <v>140</v>
      </c>
      <c r="L30" s="123"/>
      <c r="M30" s="67" t="s">
        <v>141</v>
      </c>
      <c r="N30" s="266"/>
      <c r="P30" s="39" t="s">
        <v>54</v>
      </c>
      <c r="Q30" s="39" t="s">
        <v>55</v>
      </c>
      <c r="R30" s="39" t="s">
        <v>142</v>
      </c>
      <c r="S30" s="39" t="s">
        <v>57</v>
      </c>
      <c r="T30" s="5"/>
      <c r="U30" s="130"/>
    </row>
    <row r="31" spans="1:21" ht="15" customHeight="1" x14ac:dyDescent="0.2">
      <c r="A31" s="85" t="s">
        <v>284</v>
      </c>
      <c r="B31" s="41" t="s">
        <v>285</v>
      </c>
      <c r="C31" s="170"/>
      <c r="D31" s="171">
        <v>1</v>
      </c>
      <c r="E31" s="172"/>
      <c r="F31" s="172"/>
      <c r="G31" s="172"/>
      <c r="H31" s="172"/>
      <c r="I31" s="173">
        <f>SUM(E31:H31)</f>
        <v>0</v>
      </c>
      <c r="J31" s="174"/>
      <c r="K31" s="172">
        <v>0</v>
      </c>
      <c r="L31" s="175"/>
      <c r="M31" s="176"/>
      <c r="N31" s="177">
        <f>K31*I31*D31</f>
        <v>0</v>
      </c>
      <c r="O31" s="71" t="str">
        <f>IF(I31&lt;&gt;0,IF(J31="","Define unit!",""),"")</f>
        <v/>
      </c>
      <c r="P31" s="82" t="str">
        <f t="shared" ref="P31:P40" si="7">IF(M31="Digital Media",N31,"-")</f>
        <v>-</v>
      </c>
      <c r="Q31" s="82" t="str">
        <f>IF(M31="Game",N31,"-")</f>
        <v>-</v>
      </c>
      <c r="R31" s="82" t="str">
        <f>IF(M31="Video [linear]",N31,"-")</f>
        <v>-</v>
      </c>
      <c r="S31" s="82"/>
      <c r="T31" s="5"/>
      <c r="U31" s="82" t="str">
        <f>IF(L31="Yes",N31,"0")</f>
        <v>0</v>
      </c>
    </row>
    <row r="32" spans="1:21" ht="15" customHeight="1" x14ac:dyDescent="0.2">
      <c r="A32" s="85"/>
      <c r="B32" s="41"/>
      <c r="C32" s="170"/>
      <c r="D32" s="171">
        <v>1</v>
      </c>
      <c r="E32" s="172"/>
      <c r="F32" s="172"/>
      <c r="G32" s="172"/>
      <c r="H32" s="172"/>
      <c r="I32" s="173">
        <f t="shared" ref="I32:I40" si="8">SUM(E32:H32)</f>
        <v>0</v>
      </c>
      <c r="J32" s="174"/>
      <c r="K32" s="172">
        <v>0</v>
      </c>
      <c r="L32" s="175"/>
      <c r="M32" s="176"/>
      <c r="N32" s="177">
        <f t="shared" ref="N32:N40" si="9">K32*I32*D32</f>
        <v>0</v>
      </c>
      <c r="P32" s="82" t="str">
        <f t="shared" si="7"/>
        <v>-</v>
      </c>
      <c r="Q32" s="82" t="str">
        <f t="shared" ref="Q32:Q40" si="10">IF(M32="Game",N32,"-")</f>
        <v>-</v>
      </c>
      <c r="R32" s="82" t="str">
        <f t="shared" ref="R32:R40" si="11">IF(M32="Video [linear]",N32,"-")</f>
        <v>-</v>
      </c>
      <c r="S32" s="82"/>
      <c r="T32" s="5"/>
      <c r="U32" s="82" t="str">
        <f t="shared" ref="U32:U40" si="12">IF(L32="Yes",N32,"0")</f>
        <v>0</v>
      </c>
    </row>
    <row r="33" spans="1:21" ht="15" customHeight="1" x14ac:dyDescent="0.2">
      <c r="A33" s="85" t="s">
        <v>286</v>
      </c>
      <c r="B33" s="41" t="s">
        <v>186</v>
      </c>
      <c r="C33" s="170"/>
      <c r="D33" s="171">
        <v>1</v>
      </c>
      <c r="E33" s="172"/>
      <c r="F33" s="172"/>
      <c r="G33" s="172"/>
      <c r="H33" s="172"/>
      <c r="I33" s="173">
        <f t="shared" si="8"/>
        <v>0</v>
      </c>
      <c r="J33" s="174"/>
      <c r="K33" s="172">
        <v>0</v>
      </c>
      <c r="L33" s="175"/>
      <c r="M33" s="176"/>
      <c r="N33" s="177">
        <f t="shared" si="9"/>
        <v>0</v>
      </c>
      <c r="O33" s="71" t="str">
        <f>IF(I33&lt;&gt;0,IF(J33="","Define unit!",""),"")</f>
        <v/>
      </c>
      <c r="P33" s="82" t="str">
        <f t="shared" si="7"/>
        <v>-</v>
      </c>
      <c r="Q33" s="82" t="str">
        <f t="shared" si="10"/>
        <v>-</v>
      </c>
      <c r="R33" s="82" t="str">
        <f t="shared" si="11"/>
        <v>-</v>
      </c>
      <c r="S33" s="82"/>
      <c r="T33" s="5"/>
      <c r="U33" s="82" t="str">
        <f t="shared" si="12"/>
        <v>0</v>
      </c>
    </row>
    <row r="34" spans="1:21" ht="15" customHeight="1" x14ac:dyDescent="0.2">
      <c r="A34" s="85"/>
      <c r="B34" s="41"/>
      <c r="C34" s="170"/>
      <c r="D34" s="171">
        <v>1</v>
      </c>
      <c r="E34" s="172"/>
      <c r="F34" s="172"/>
      <c r="G34" s="172"/>
      <c r="H34" s="172"/>
      <c r="I34" s="173">
        <f t="shared" si="8"/>
        <v>0</v>
      </c>
      <c r="J34" s="174"/>
      <c r="K34" s="172">
        <v>0</v>
      </c>
      <c r="L34" s="175"/>
      <c r="M34" s="176"/>
      <c r="N34" s="177">
        <f t="shared" si="9"/>
        <v>0</v>
      </c>
      <c r="P34" s="82" t="str">
        <f t="shared" si="7"/>
        <v>-</v>
      </c>
      <c r="Q34" s="82" t="str">
        <f t="shared" si="10"/>
        <v>-</v>
      </c>
      <c r="R34" s="82" t="str">
        <f t="shared" si="11"/>
        <v>-</v>
      </c>
      <c r="S34" s="82"/>
      <c r="T34" s="5"/>
      <c r="U34" s="82" t="str">
        <f t="shared" si="12"/>
        <v>0</v>
      </c>
    </row>
    <row r="35" spans="1:21" s="5" customFormat="1" ht="15" customHeight="1" x14ac:dyDescent="0.2">
      <c r="A35" s="85" t="s">
        <v>287</v>
      </c>
      <c r="B35" s="41" t="s">
        <v>288</v>
      </c>
      <c r="C35" s="170"/>
      <c r="D35" s="171">
        <v>1</v>
      </c>
      <c r="E35" s="172"/>
      <c r="F35" s="172"/>
      <c r="G35" s="172"/>
      <c r="H35" s="172"/>
      <c r="I35" s="173">
        <f t="shared" si="8"/>
        <v>0</v>
      </c>
      <c r="J35" s="174"/>
      <c r="K35" s="172">
        <v>0</v>
      </c>
      <c r="L35" s="175"/>
      <c r="M35" s="176"/>
      <c r="N35" s="177">
        <f t="shared" si="9"/>
        <v>0</v>
      </c>
      <c r="O35" s="71" t="str">
        <f>IF(I35&lt;&gt;0,IF(J35="","Define unit!",""),"")</f>
        <v/>
      </c>
      <c r="P35" s="82" t="str">
        <f t="shared" si="7"/>
        <v>-</v>
      </c>
      <c r="Q35" s="82" t="str">
        <f t="shared" si="10"/>
        <v>-</v>
      </c>
      <c r="R35" s="82" t="str">
        <f t="shared" si="11"/>
        <v>-</v>
      </c>
      <c r="S35" s="82"/>
      <c r="U35" s="82" t="str">
        <f t="shared" si="12"/>
        <v>0</v>
      </c>
    </row>
    <row r="36" spans="1:21" ht="15" customHeight="1" x14ac:dyDescent="0.2">
      <c r="A36" s="85"/>
      <c r="B36" s="41"/>
      <c r="C36" s="170"/>
      <c r="D36" s="171"/>
      <c r="E36" s="172"/>
      <c r="F36" s="172"/>
      <c r="G36" s="172"/>
      <c r="H36" s="172"/>
      <c r="I36" s="173"/>
      <c r="J36" s="174"/>
      <c r="K36" s="172"/>
      <c r="L36" s="175"/>
      <c r="M36" s="176"/>
      <c r="N36" s="177"/>
      <c r="P36" s="82"/>
      <c r="Q36" s="82"/>
      <c r="R36" s="82"/>
      <c r="S36" s="82"/>
      <c r="T36" s="5"/>
      <c r="U36" s="82" t="str">
        <f t="shared" si="12"/>
        <v>0</v>
      </c>
    </row>
    <row r="37" spans="1:21" ht="15" customHeight="1" x14ac:dyDescent="0.2">
      <c r="A37" s="85" t="s">
        <v>289</v>
      </c>
      <c r="B37" s="24" t="s">
        <v>278</v>
      </c>
      <c r="C37" s="170"/>
      <c r="D37" s="171">
        <v>1</v>
      </c>
      <c r="E37" s="172"/>
      <c r="F37" s="172"/>
      <c r="G37" s="172"/>
      <c r="H37" s="172"/>
      <c r="I37" s="173">
        <f>SUM(E37:H37)</f>
        <v>0</v>
      </c>
      <c r="J37" s="174"/>
      <c r="K37" s="172">
        <v>0</v>
      </c>
      <c r="L37" s="175"/>
      <c r="M37" s="176"/>
      <c r="N37" s="177">
        <f>K37*I37*D37</f>
        <v>0</v>
      </c>
      <c r="O37" s="71" t="str">
        <f>IF(I37&lt;&gt;0,IF(J37="","Define unit!",""),"")</f>
        <v/>
      </c>
      <c r="P37" s="82" t="str">
        <f>IF(M37="Digital Media",N37,"-")</f>
        <v>-</v>
      </c>
      <c r="Q37" s="82" t="str">
        <f>IF(M37="Game",N37,"-")</f>
        <v>-</v>
      </c>
      <c r="R37" s="82" t="str">
        <f>IF(M37="Video [linear]",N37,"-")</f>
        <v>-</v>
      </c>
      <c r="S37" s="82"/>
      <c r="T37" s="4"/>
      <c r="U37" s="82" t="str">
        <f t="shared" si="12"/>
        <v>0</v>
      </c>
    </row>
    <row r="38" spans="1:21" ht="15" customHeight="1" x14ac:dyDescent="0.2">
      <c r="A38" s="85" t="s">
        <v>290</v>
      </c>
      <c r="B38" s="24" t="s">
        <v>151</v>
      </c>
      <c r="C38" s="170"/>
      <c r="D38" s="171">
        <v>1</v>
      </c>
      <c r="E38" s="172"/>
      <c r="F38" s="172"/>
      <c r="G38" s="172"/>
      <c r="H38" s="172"/>
      <c r="I38" s="173">
        <f>SUM(E38:H38)</f>
        <v>0</v>
      </c>
      <c r="J38" s="174"/>
      <c r="K38" s="172">
        <v>0</v>
      </c>
      <c r="L38" s="175"/>
      <c r="M38" s="176"/>
      <c r="N38" s="177">
        <f>K38*I38*D38</f>
        <v>0</v>
      </c>
      <c r="O38" s="71" t="str">
        <f>IF(I38&lt;&gt;0,IF(J38="","Define unit!",""),"")</f>
        <v/>
      </c>
      <c r="P38" s="82" t="str">
        <f>IF(M38="Digital Media",N38,"-")</f>
        <v>-</v>
      </c>
      <c r="Q38" s="82" t="str">
        <f>IF(M38="Game",N38,"-")</f>
        <v>-</v>
      </c>
      <c r="R38" s="82" t="str">
        <f>IF(M38="Video [linear]",N38,"-")</f>
        <v>-</v>
      </c>
      <c r="S38" s="82"/>
      <c r="T38" s="4"/>
      <c r="U38" s="82" t="str">
        <f t="shared" si="12"/>
        <v>0</v>
      </c>
    </row>
    <row r="39" spans="1:21" s="4" customFormat="1" ht="15" customHeight="1" x14ac:dyDescent="0.2">
      <c r="A39" s="86"/>
      <c r="B39" s="24"/>
      <c r="C39" s="170"/>
      <c r="D39" s="171"/>
      <c r="E39" s="172"/>
      <c r="F39" s="172"/>
      <c r="G39" s="172"/>
      <c r="H39" s="172"/>
      <c r="I39" s="173"/>
      <c r="J39" s="174"/>
      <c r="K39" s="172"/>
      <c r="L39" s="175"/>
      <c r="M39" s="176"/>
      <c r="N39" s="177"/>
      <c r="O39" s="71"/>
      <c r="P39" s="82"/>
      <c r="Q39" s="82"/>
      <c r="R39" s="82"/>
      <c r="S39" s="82"/>
      <c r="U39" s="82"/>
    </row>
    <row r="40" spans="1:21" ht="15" customHeight="1" x14ac:dyDescent="0.2">
      <c r="A40" s="85" t="s">
        <v>291</v>
      </c>
      <c r="B40" s="24" t="s">
        <v>153</v>
      </c>
      <c r="C40" s="170"/>
      <c r="D40" s="171">
        <v>1</v>
      </c>
      <c r="E40" s="172"/>
      <c r="F40" s="172"/>
      <c r="G40" s="172"/>
      <c r="H40" s="172"/>
      <c r="I40" s="173">
        <f t="shared" si="8"/>
        <v>0</v>
      </c>
      <c r="J40" s="174"/>
      <c r="K40" s="172">
        <v>0</v>
      </c>
      <c r="L40" s="175"/>
      <c r="M40" s="176"/>
      <c r="N40" s="177">
        <f t="shared" si="9"/>
        <v>0</v>
      </c>
      <c r="O40" s="71" t="str">
        <f>IF(I40&lt;&gt;0,IF(J40="","Define unit!",""),"")</f>
        <v/>
      </c>
      <c r="P40" s="82" t="str">
        <f t="shared" si="7"/>
        <v>-</v>
      </c>
      <c r="Q40" s="82" t="str">
        <f t="shared" si="10"/>
        <v>-</v>
      </c>
      <c r="R40" s="82" t="str">
        <f t="shared" si="11"/>
        <v>-</v>
      </c>
      <c r="S40" s="82"/>
      <c r="T40" s="4"/>
      <c r="U40" s="82" t="str">
        <f t="shared" si="12"/>
        <v>0</v>
      </c>
    </row>
    <row r="41" spans="1:21" s="5" customFormat="1" ht="15" customHeight="1" x14ac:dyDescent="0.2">
      <c r="A41" s="44" t="s">
        <v>71</v>
      </c>
      <c r="B41" s="152" t="s">
        <v>292</v>
      </c>
      <c r="C41" s="45"/>
      <c r="D41" s="279"/>
      <c r="E41" s="280"/>
      <c r="F41" s="280"/>
      <c r="G41" s="280"/>
      <c r="H41" s="280"/>
      <c r="I41" s="280"/>
      <c r="J41" s="280"/>
      <c r="K41" s="280"/>
      <c r="L41" s="280"/>
      <c r="M41" s="281"/>
      <c r="N41" s="40">
        <f>SUM(N31:N40)</f>
        <v>0</v>
      </c>
      <c r="O41" s="71"/>
      <c r="P41" s="83">
        <f>SUM(P31:P40)</f>
        <v>0</v>
      </c>
      <c r="Q41" s="83">
        <f>SUM(Q31:Q40)</f>
        <v>0</v>
      </c>
      <c r="R41" s="83">
        <f>SUM(R31:R40)</f>
        <v>0</v>
      </c>
      <c r="S41" s="83"/>
      <c r="T41"/>
      <c r="U41" s="83">
        <f>SUM(U31:U40)</f>
        <v>0</v>
      </c>
    </row>
    <row r="42" spans="1:21" s="4" customFormat="1" ht="15" customHeight="1" x14ac:dyDescent="0.2">
      <c r="A42" s="14"/>
      <c r="B42" s="12"/>
      <c r="C42" s="15"/>
      <c r="D42" s="16"/>
      <c r="E42" s="16"/>
      <c r="F42" s="16"/>
      <c r="G42" s="16"/>
      <c r="H42" s="16"/>
      <c r="I42" s="16"/>
      <c r="J42" s="16"/>
      <c r="K42" s="16"/>
      <c r="L42" s="16"/>
      <c r="M42" s="16"/>
      <c r="N42" s="18"/>
      <c r="O42" s="71"/>
      <c r="P42" s="5"/>
      <c r="Q42" s="5"/>
      <c r="T42"/>
      <c r="U42" s="126"/>
    </row>
    <row r="43" spans="1:21" s="6" customFormat="1" ht="15" customHeight="1" x14ac:dyDescent="0.2">
      <c r="A43" s="44" t="s">
        <v>73</v>
      </c>
      <c r="B43" s="156" t="s">
        <v>293</v>
      </c>
      <c r="C43" s="219"/>
      <c r="D43" s="47"/>
      <c r="E43" s="47"/>
      <c r="F43" s="47"/>
      <c r="G43" s="47"/>
      <c r="H43" s="47"/>
      <c r="I43" s="47"/>
      <c r="J43" s="47"/>
      <c r="K43" s="47"/>
      <c r="L43" s="47"/>
      <c r="M43" s="47"/>
      <c r="N43" s="48"/>
      <c r="O43" s="71"/>
      <c r="T43"/>
      <c r="U43" s="128"/>
    </row>
    <row r="44" spans="1:21" ht="15" customHeight="1" x14ac:dyDescent="0.2">
      <c r="A44" s="286" t="s">
        <v>123</v>
      </c>
      <c r="B44" s="286" t="s">
        <v>124</v>
      </c>
      <c r="C44" s="286" t="s">
        <v>125</v>
      </c>
      <c r="D44" s="33" t="s">
        <v>126</v>
      </c>
      <c r="E44" s="32" t="s">
        <v>127</v>
      </c>
      <c r="F44" s="32"/>
      <c r="G44" s="32"/>
      <c r="H44" s="32"/>
      <c r="I44" s="282" t="s">
        <v>128</v>
      </c>
      <c r="J44" s="283"/>
      <c r="K44" s="35" t="s">
        <v>129</v>
      </c>
      <c r="L44" s="215" t="s">
        <v>130</v>
      </c>
      <c r="M44" s="215" t="s">
        <v>131</v>
      </c>
      <c r="N44" s="265" t="s">
        <v>52</v>
      </c>
      <c r="P44" s="267" t="s">
        <v>132</v>
      </c>
      <c r="Q44" s="268"/>
      <c r="R44" s="268"/>
      <c r="S44" s="269"/>
      <c r="T44" s="5"/>
      <c r="U44" s="129" t="s">
        <v>133</v>
      </c>
    </row>
    <row r="45" spans="1:21" ht="15" customHeight="1" x14ac:dyDescent="0.2">
      <c r="A45" s="287"/>
      <c r="B45" s="287"/>
      <c r="C45" s="287"/>
      <c r="D45" s="33" t="s">
        <v>134</v>
      </c>
      <c r="E45" s="39" t="s">
        <v>135</v>
      </c>
      <c r="F45" s="39" t="s">
        <v>136</v>
      </c>
      <c r="G45" s="39" t="s">
        <v>259</v>
      </c>
      <c r="H45" s="39" t="s">
        <v>260</v>
      </c>
      <c r="I45" s="267" t="s">
        <v>139</v>
      </c>
      <c r="J45" s="269"/>
      <c r="K45" s="39" t="s">
        <v>140</v>
      </c>
      <c r="L45" s="123"/>
      <c r="M45" s="67" t="s">
        <v>141</v>
      </c>
      <c r="N45" s="266"/>
      <c r="P45" s="39" t="s">
        <v>54</v>
      </c>
      <c r="Q45" s="39" t="s">
        <v>55</v>
      </c>
      <c r="R45" s="39" t="s">
        <v>142</v>
      </c>
      <c r="S45" s="39" t="s">
        <v>57</v>
      </c>
      <c r="T45" s="4"/>
      <c r="U45" s="130"/>
    </row>
    <row r="46" spans="1:21" ht="15" customHeight="1" x14ac:dyDescent="0.2">
      <c r="A46" s="85" t="s">
        <v>294</v>
      </c>
      <c r="B46" s="24" t="s">
        <v>295</v>
      </c>
      <c r="C46" s="170"/>
      <c r="D46" s="171">
        <v>1</v>
      </c>
      <c r="E46" s="172"/>
      <c r="F46" s="172"/>
      <c r="G46" s="172"/>
      <c r="H46" s="172"/>
      <c r="I46" s="173">
        <f t="shared" ref="I46:I60" si="13">SUM(E46:H46)</f>
        <v>0</v>
      </c>
      <c r="J46" s="174"/>
      <c r="K46" s="172">
        <v>0</v>
      </c>
      <c r="L46" s="175"/>
      <c r="M46" s="176"/>
      <c r="N46" s="177">
        <f t="shared" ref="N46:N60" si="14">K46*I46*D46</f>
        <v>0</v>
      </c>
      <c r="O46" s="71" t="str">
        <f>IF(I46&lt;&gt;0,IF(J46="","Define unit!",""),"")</f>
        <v/>
      </c>
      <c r="P46" s="82" t="str">
        <f t="shared" ref="P46:P60" si="15">IF(M46="Digital Media",N46,"-")</f>
        <v>-</v>
      </c>
      <c r="Q46" s="82" t="str">
        <f>IF(M46="Game",N46,"-")</f>
        <v>-</v>
      </c>
      <c r="R46" s="82" t="str">
        <f>IF(M46="Video [linear]",N46,"-")</f>
        <v>-</v>
      </c>
      <c r="S46" s="82"/>
      <c r="T46" s="6"/>
      <c r="U46" s="82" t="str">
        <f>IF(L46="Yes",N46,"0")</f>
        <v>0</v>
      </c>
    </row>
    <row r="47" spans="1:21" ht="15" customHeight="1" x14ac:dyDescent="0.2">
      <c r="A47" s="85" t="s">
        <v>296</v>
      </c>
      <c r="B47" s="24" t="s">
        <v>297</v>
      </c>
      <c r="C47" s="170"/>
      <c r="D47" s="171">
        <v>1</v>
      </c>
      <c r="E47" s="172"/>
      <c r="F47" s="172"/>
      <c r="G47" s="172"/>
      <c r="H47" s="172"/>
      <c r="I47" s="173">
        <f t="shared" si="13"/>
        <v>0</v>
      </c>
      <c r="J47" s="174"/>
      <c r="K47" s="172">
        <v>0</v>
      </c>
      <c r="L47" s="175"/>
      <c r="M47" s="176"/>
      <c r="N47" s="177">
        <f t="shared" si="14"/>
        <v>0</v>
      </c>
      <c r="O47" s="71" t="str">
        <f>IF(I47&lt;&gt;0,IF(J47="","Define unit!",""),"")</f>
        <v/>
      </c>
      <c r="P47" s="82" t="str">
        <f t="shared" si="15"/>
        <v>-</v>
      </c>
      <c r="Q47" s="82" t="str">
        <f t="shared" ref="Q47:Q60" si="16">IF(M47="Game",N47,"-")</f>
        <v>-</v>
      </c>
      <c r="R47" s="82" t="str">
        <f t="shared" ref="R47:R60" si="17">IF(M47="Video [linear]",N47,"-")</f>
        <v>-</v>
      </c>
      <c r="S47" s="82"/>
      <c r="T47" s="5"/>
      <c r="U47" s="82" t="str">
        <f t="shared" ref="U47:U60" si="18">IF(L47="Yes",N47,"0")</f>
        <v>0</v>
      </c>
    </row>
    <row r="48" spans="1:21" ht="15" customHeight="1" x14ac:dyDescent="0.2">
      <c r="A48" s="85" t="s">
        <v>298</v>
      </c>
      <c r="B48" s="24" t="s">
        <v>299</v>
      </c>
      <c r="C48" s="170"/>
      <c r="D48" s="171">
        <v>1</v>
      </c>
      <c r="E48" s="172"/>
      <c r="F48" s="172"/>
      <c r="G48" s="172"/>
      <c r="H48" s="172"/>
      <c r="I48" s="173">
        <f t="shared" si="13"/>
        <v>0</v>
      </c>
      <c r="J48" s="174"/>
      <c r="K48" s="172">
        <v>0</v>
      </c>
      <c r="L48" s="175"/>
      <c r="M48" s="176"/>
      <c r="N48" s="177">
        <f t="shared" si="14"/>
        <v>0</v>
      </c>
      <c r="O48" s="71" t="str">
        <f>IF(I48&lt;&gt;0,IF(J48="","Define unit!",""),"")</f>
        <v/>
      </c>
      <c r="P48" s="82" t="str">
        <f t="shared" si="15"/>
        <v>-</v>
      </c>
      <c r="Q48" s="82" t="str">
        <f t="shared" si="16"/>
        <v>-</v>
      </c>
      <c r="R48" s="82" t="str">
        <f t="shared" si="17"/>
        <v>-</v>
      </c>
      <c r="S48" s="82"/>
      <c r="U48" s="82" t="str">
        <f t="shared" si="18"/>
        <v>0</v>
      </c>
    </row>
    <row r="49" spans="1:21" ht="15" customHeight="1" x14ac:dyDescent="0.2">
      <c r="A49" s="85"/>
      <c r="B49" s="24"/>
      <c r="C49" s="170"/>
      <c r="D49" s="171">
        <v>1</v>
      </c>
      <c r="E49" s="172"/>
      <c r="F49" s="172"/>
      <c r="G49" s="172"/>
      <c r="H49" s="172"/>
      <c r="I49" s="173">
        <f t="shared" si="13"/>
        <v>0</v>
      </c>
      <c r="J49" s="174"/>
      <c r="K49" s="172">
        <v>0</v>
      </c>
      <c r="L49" s="175"/>
      <c r="M49" s="176"/>
      <c r="N49" s="177">
        <f t="shared" si="14"/>
        <v>0</v>
      </c>
      <c r="P49" s="82" t="str">
        <f t="shared" si="15"/>
        <v>-</v>
      </c>
      <c r="Q49" s="82" t="str">
        <f t="shared" si="16"/>
        <v>-</v>
      </c>
      <c r="R49" s="82" t="str">
        <f t="shared" si="17"/>
        <v>-</v>
      </c>
      <c r="S49" s="82"/>
      <c r="U49" s="82" t="str">
        <f t="shared" si="18"/>
        <v>0</v>
      </c>
    </row>
    <row r="50" spans="1:21" ht="15" customHeight="1" x14ac:dyDescent="0.2">
      <c r="A50" s="85"/>
      <c r="B50" s="24"/>
      <c r="C50" s="170"/>
      <c r="D50" s="171">
        <v>1</v>
      </c>
      <c r="E50" s="172"/>
      <c r="F50" s="172"/>
      <c r="G50" s="172"/>
      <c r="H50" s="172"/>
      <c r="I50" s="173">
        <f t="shared" si="13"/>
        <v>0</v>
      </c>
      <c r="J50" s="174"/>
      <c r="K50" s="172">
        <v>0</v>
      </c>
      <c r="L50" s="175"/>
      <c r="M50" s="176"/>
      <c r="N50" s="177">
        <f t="shared" si="14"/>
        <v>0</v>
      </c>
      <c r="P50" s="82" t="str">
        <f t="shared" si="15"/>
        <v>-</v>
      </c>
      <c r="Q50" s="82" t="str">
        <f t="shared" si="16"/>
        <v>-</v>
      </c>
      <c r="R50" s="82" t="str">
        <f t="shared" si="17"/>
        <v>-</v>
      </c>
      <c r="S50" s="82"/>
      <c r="U50" s="82" t="str">
        <f t="shared" si="18"/>
        <v>0</v>
      </c>
    </row>
    <row r="51" spans="1:21" ht="15" customHeight="1" x14ac:dyDescent="0.2">
      <c r="A51" s="85" t="s">
        <v>300</v>
      </c>
      <c r="B51" s="24" t="s">
        <v>301</v>
      </c>
      <c r="C51" s="170"/>
      <c r="D51" s="171">
        <v>1</v>
      </c>
      <c r="E51" s="172"/>
      <c r="F51" s="172"/>
      <c r="G51" s="172"/>
      <c r="H51" s="172"/>
      <c r="I51" s="173">
        <f t="shared" si="13"/>
        <v>0</v>
      </c>
      <c r="J51" s="174"/>
      <c r="K51" s="172">
        <v>0</v>
      </c>
      <c r="L51" s="175"/>
      <c r="M51" s="176"/>
      <c r="N51" s="177">
        <f t="shared" si="14"/>
        <v>0</v>
      </c>
      <c r="O51" s="71" t="str">
        <f>IF(I51&lt;&gt;0,IF(J51="","Define unit!",""),"")</f>
        <v/>
      </c>
      <c r="P51" s="82" t="str">
        <f t="shared" si="15"/>
        <v>-</v>
      </c>
      <c r="Q51" s="82" t="str">
        <f t="shared" si="16"/>
        <v>-</v>
      </c>
      <c r="R51" s="82" t="str">
        <f t="shared" si="17"/>
        <v>-</v>
      </c>
      <c r="S51" s="82"/>
      <c r="U51" s="82" t="str">
        <f t="shared" si="18"/>
        <v>0</v>
      </c>
    </row>
    <row r="52" spans="1:21" ht="15" customHeight="1" x14ac:dyDescent="0.2">
      <c r="A52" s="85"/>
      <c r="B52" s="24"/>
      <c r="C52" s="170"/>
      <c r="D52" s="171">
        <v>1</v>
      </c>
      <c r="E52" s="172"/>
      <c r="F52" s="172"/>
      <c r="G52" s="172"/>
      <c r="H52" s="172"/>
      <c r="I52" s="173">
        <f t="shared" si="13"/>
        <v>0</v>
      </c>
      <c r="J52" s="174"/>
      <c r="K52" s="172">
        <v>0</v>
      </c>
      <c r="L52" s="175"/>
      <c r="M52" s="176"/>
      <c r="N52" s="177">
        <f t="shared" si="14"/>
        <v>0</v>
      </c>
      <c r="P52" s="82" t="str">
        <f t="shared" si="15"/>
        <v>-</v>
      </c>
      <c r="Q52" s="82" t="str">
        <f t="shared" si="16"/>
        <v>-</v>
      </c>
      <c r="R52" s="82" t="str">
        <f t="shared" si="17"/>
        <v>-</v>
      </c>
      <c r="S52" s="82"/>
      <c r="U52" s="82" t="str">
        <f t="shared" si="18"/>
        <v>0</v>
      </c>
    </row>
    <row r="53" spans="1:21" ht="15" customHeight="1" x14ac:dyDescent="0.2">
      <c r="A53" s="85"/>
      <c r="B53" s="24"/>
      <c r="C53" s="170"/>
      <c r="D53" s="171">
        <v>1</v>
      </c>
      <c r="E53" s="172"/>
      <c r="F53" s="172"/>
      <c r="G53" s="172"/>
      <c r="H53" s="172"/>
      <c r="I53" s="173">
        <f t="shared" si="13"/>
        <v>0</v>
      </c>
      <c r="J53" s="174"/>
      <c r="K53" s="172">
        <v>0</v>
      </c>
      <c r="L53" s="175"/>
      <c r="M53" s="176"/>
      <c r="N53" s="177">
        <f t="shared" si="14"/>
        <v>0</v>
      </c>
      <c r="P53" s="82" t="str">
        <f t="shared" si="15"/>
        <v>-</v>
      </c>
      <c r="Q53" s="82" t="str">
        <f t="shared" si="16"/>
        <v>-</v>
      </c>
      <c r="R53" s="82" t="str">
        <f t="shared" si="17"/>
        <v>-</v>
      </c>
      <c r="S53" s="82"/>
      <c r="U53" s="82" t="str">
        <f t="shared" si="18"/>
        <v>0</v>
      </c>
    </row>
    <row r="54" spans="1:21" s="5" customFormat="1" ht="15" customHeight="1" x14ac:dyDescent="0.2">
      <c r="A54" s="86" t="s">
        <v>302</v>
      </c>
      <c r="B54" s="24" t="s">
        <v>303</v>
      </c>
      <c r="C54" s="170"/>
      <c r="D54" s="171">
        <v>1</v>
      </c>
      <c r="E54" s="172"/>
      <c r="F54" s="172"/>
      <c r="G54" s="172"/>
      <c r="H54" s="172"/>
      <c r="I54" s="173">
        <f t="shared" si="13"/>
        <v>0</v>
      </c>
      <c r="J54" s="174"/>
      <c r="K54" s="172">
        <v>0</v>
      </c>
      <c r="L54" s="175"/>
      <c r="M54" s="176"/>
      <c r="N54" s="177">
        <f t="shared" si="14"/>
        <v>0</v>
      </c>
      <c r="O54" s="71" t="str">
        <f>IF(I54&lt;&gt;0,IF(J54="","Define unit!",""),"")</f>
        <v/>
      </c>
      <c r="P54" s="82" t="str">
        <f t="shared" si="15"/>
        <v>-</v>
      </c>
      <c r="Q54" s="82" t="str">
        <f t="shared" si="16"/>
        <v>-</v>
      </c>
      <c r="R54" s="82" t="str">
        <f t="shared" si="17"/>
        <v>-</v>
      </c>
      <c r="S54" s="82"/>
      <c r="T54"/>
      <c r="U54" s="82" t="str">
        <f t="shared" si="18"/>
        <v>0</v>
      </c>
    </row>
    <row r="55" spans="1:21" s="5" customFormat="1" ht="15" customHeight="1" x14ac:dyDescent="0.2">
      <c r="A55" s="86"/>
      <c r="B55" s="24"/>
      <c r="C55" s="170"/>
      <c r="D55" s="171">
        <v>1</v>
      </c>
      <c r="E55" s="172"/>
      <c r="F55" s="172"/>
      <c r="G55" s="172"/>
      <c r="H55" s="172"/>
      <c r="I55" s="173">
        <f t="shared" si="13"/>
        <v>0</v>
      </c>
      <c r="J55" s="174"/>
      <c r="K55" s="172">
        <v>0</v>
      </c>
      <c r="L55" s="175"/>
      <c r="M55" s="176"/>
      <c r="N55" s="177">
        <f t="shared" si="14"/>
        <v>0</v>
      </c>
      <c r="O55" s="71"/>
      <c r="P55" s="82" t="str">
        <f t="shared" si="15"/>
        <v>-</v>
      </c>
      <c r="Q55" s="82" t="str">
        <f t="shared" si="16"/>
        <v>-</v>
      </c>
      <c r="R55" s="82" t="str">
        <f t="shared" si="17"/>
        <v>-</v>
      </c>
      <c r="S55" s="82"/>
      <c r="T55"/>
      <c r="U55" s="82" t="str">
        <f t="shared" si="18"/>
        <v>0</v>
      </c>
    </row>
    <row r="56" spans="1:21" s="5" customFormat="1" ht="15" customHeight="1" x14ac:dyDescent="0.2">
      <c r="A56" s="86"/>
      <c r="B56" s="24"/>
      <c r="C56" s="170"/>
      <c r="D56" s="171">
        <v>1</v>
      </c>
      <c r="E56" s="172"/>
      <c r="F56" s="172"/>
      <c r="G56" s="172"/>
      <c r="H56" s="172"/>
      <c r="I56" s="173">
        <f t="shared" si="13"/>
        <v>0</v>
      </c>
      <c r="J56" s="174"/>
      <c r="K56" s="172">
        <v>0</v>
      </c>
      <c r="L56" s="175"/>
      <c r="M56" s="176"/>
      <c r="N56" s="177">
        <f t="shared" si="14"/>
        <v>0</v>
      </c>
      <c r="O56" s="71"/>
      <c r="P56" s="82" t="str">
        <f t="shared" si="15"/>
        <v>-</v>
      </c>
      <c r="Q56" s="82" t="str">
        <f t="shared" si="16"/>
        <v>-</v>
      </c>
      <c r="R56" s="82" t="str">
        <f t="shared" si="17"/>
        <v>-</v>
      </c>
      <c r="S56" s="82"/>
      <c r="T56"/>
      <c r="U56" s="82" t="str">
        <f t="shared" si="18"/>
        <v>0</v>
      </c>
    </row>
    <row r="57" spans="1:21" s="4" customFormat="1" ht="15" customHeight="1" x14ac:dyDescent="0.2">
      <c r="A57" s="86" t="s">
        <v>304</v>
      </c>
      <c r="B57" s="24" t="s">
        <v>278</v>
      </c>
      <c r="C57" s="170"/>
      <c r="D57" s="171">
        <v>1</v>
      </c>
      <c r="E57" s="172"/>
      <c r="F57" s="172"/>
      <c r="G57" s="172"/>
      <c r="H57" s="172"/>
      <c r="I57" s="173">
        <f t="shared" si="13"/>
        <v>0</v>
      </c>
      <c r="J57" s="174"/>
      <c r="K57" s="172">
        <v>0</v>
      </c>
      <c r="L57" s="175"/>
      <c r="M57" s="176"/>
      <c r="N57" s="177">
        <f t="shared" si="14"/>
        <v>0</v>
      </c>
      <c r="O57" s="71"/>
      <c r="P57" s="82"/>
      <c r="Q57" s="82"/>
      <c r="R57" s="82"/>
      <c r="S57" s="82"/>
      <c r="T57" s="5"/>
      <c r="U57" s="82" t="str">
        <f t="shared" si="18"/>
        <v>0</v>
      </c>
    </row>
    <row r="58" spans="1:21" s="4" customFormat="1" ht="15" customHeight="1" x14ac:dyDescent="0.2">
      <c r="A58" s="86" t="s">
        <v>305</v>
      </c>
      <c r="B58" s="24" t="s">
        <v>151</v>
      </c>
      <c r="C58" s="170"/>
      <c r="D58" s="171">
        <v>1</v>
      </c>
      <c r="E58" s="172"/>
      <c r="F58" s="172"/>
      <c r="G58" s="172"/>
      <c r="H58" s="172"/>
      <c r="I58" s="173">
        <f t="shared" si="13"/>
        <v>0</v>
      </c>
      <c r="J58" s="174"/>
      <c r="K58" s="172">
        <v>0</v>
      </c>
      <c r="L58" s="175"/>
      <c r="M58" s="176"/>
      <c r="N58" s="177">
        <f t="shared" si="14"/>
        <v>0</v>
      </c>
      <c r="O58" s="71"/>
      <c r="P58" s="82"/>
      <c r="Q58" s="82"/>
      <c r="R58" s="82"/>
      <c r="S58" s="82"/>
      <c r="T58" s="5"/>
      <c r="U58" s="82" t="str">
        <f t="shared" si="18"/>
        <v>0</v>
      </c>
    </row>
    <row r="59" spans="1:21" s="4" customFormat="1" ht="15" customHeight="1" x14ac:dyDescent="0.2">
      <c r="A59" s="86"/>
      <c r="B59" s="24"/>
      <c r="C59" s="170"/>
      <c r="D59" s="171"/>
      <c r="E59" s="172"/>
      <c r="F59" s="172"/>
      <c r="G59" s="172"/>
      <c r="H59" s="172"/>
      <c r="I59" s="173"/>
      <c r="J59" s="174"/>
      <c r="K59" s="172"/>
      <c r="L59" s="175"/>
      <c r="M59" s="176"/>
      <c r="N59" s="177"/>
      <c r="O59" s="71"/>
      <c r="P59" s="82"/>
      <c r="Q59" s="82"/>
      <c r="R59" s="82"/>
      <c r="S59" s="82"/>
      <c r="T59" s="5"/>
      <c r="U59" s="82"/>
    </row>
    <row r="60" spans="1:21" s="4" customFormat="1" ht="15" customHeight="1" x14ac:dyDescent="0.2">
      <c r="A60" s="86" t="s">
        <v>306</v>
      </c>
      <c r="B60" s="24" t="s">
        <v>153</v>
      </c>
      <c r="C60" s="170"/>
      <c r="D60" s="171">
        <v>1</v>
      </c>
      <c r="E60" s="172"/>
      <c r="F60" s="172"/>
      <c r="G60" s="172"/>
      <c r="H60" s="172"/>
      <c r="I60" s="173">
        <f t="shared" si="13"/>
        <v>0</v>
      </c>
      <c r="J60" s="174"/>
      <c r="K60" s="172">
        <v>0</v>
      </c>
      <c r="L60" s="175"/>
      <c r="M60" s="176"/>
      <c r="N60" s="177">
        <f t="shared" si="14"/>
        <v>0</v>
      </c>
      <c r="O60" s="71" t="str">
        <f>IF(I60&lt;&gt;0,IF(J60="","Define unit!",""),"")</f>
        <v/>
      </c>
      <c r="P60" s="82" t="str">
        <f t="shared" si="15"/>
        <v>-</v>
      </c>
      <c r="Q60" s="82" t="str">
        <f t="shared" si="16"/>
        <v>-</v>
      </c>
      <c r="R60" s="82" t="str">
        <f t="shared" si="17"/>
        <v>-</v>
      </c>
      <c r="S60" s="82"/>
      <c r="T60" s="5"/>
      <c r="U60" s="82" t="str">
        <f t="shared" si="18"/>
        <v>0</v>
      </c>
    </row>
    <row r="61" spans="1:21" s="2" customFormat="1" ht="15" customHeight="1" x14ac:dyDescent="0.25">
      <c r="A61" s="44" t="s">
        <v>73</v>
      </c>
      <c r="B61" s="45" t="s">
        <v>307</v>
      </c>
      <c r="C61" s="45"/>
      <c r="D61" s="279"/>
      <c r="E61" s="280"/>
      <c r="F61" s="280"/>
      <c r="G61" s="280"/>
      <c r="H61" s="280"/>
      <c r="I61" s="280"/>
      <c r="J61" s="280"/>
      <c r="K61" s="280"/>
      <c r="L61" s="280"/>
      <c r="M61" s="281"/>
      <c r="N61" s="40">
        <f>SUM(N46:N60)</f>
        <v>0</v>
      </c>
      <c r="O61" s="71"/>
      <c r="P61" s="83">
        <f>SUM(P46:P60)</f>
        <v>0</v>
      </c>
      <c r="Q61" s="83">
        <f>SUM(Q46:Q60)</f>
        <v>0</v>
      </c>
      <c r="R61" s="83">
        <f>SUM(R46:R60)</f>
        <v>0</v>
      </c>
      <c r="S61" s="83"/>
      <c r="T61" s="5"/>
      <c r="U61" s="83">
        <f>SUM(U46:U60)</f>
        <v>0</v>
      </c>
    </row>
    <row r="62" spans="1:21" ht="15" customHeight="1" x14ac:dyDescent="0.2">
      <c r="A62" s="4"/>
      <c r="B62" s="4"/>
      <c r="C62" s="4"/>
      <c r="D62" s="3"/>
      <c r="E62" s="3"/>
      <c r="F62" s="3"/>
      <c r="G62" s="3"/>
      <c r="H62" s="3"/>
      <c r="I62" s="3"/>
      <c r="J62" s="3"/>
      <c r="K62" s="3"/>
      <c r="L62" s="3"/>
      <c r="M62" s="3"/>
      <c r="N62" s="11"/>
      <c r="T62" s="4"/>
      <c r="U62" s="128"/>
    </row>
    <row r="63" spans="1:21" s="6" customFormat="1" ht="15" customHeight="1" x14ac:dyDescent="0.25">
      <c r="A63" s="44" t="s">
        <v>75</v>
      </c>
      <c r="B63" s="156" t="s">
        <v>308</v>
      </c>
      <c r="C63" s="219"/>
      <c r="D63" s="47"/>
      <c r="E63" s="47"/>
      <c r="F63" s="47"/>
      <c r="G63" s="47"/>
      <c r="H63" s="47"/>
      <c r="I63" s="47"/>
      <c r="J63" s="47"/>
      <c r="K63" s="47"/>
      <c r="L63" s="47"/>
      <c r="M63" s="47"/>
      <c r="N63" s="48"/>
      <c r="O63" s="71"/>
      <c r="T63" s="2"/>
      <c r="U63" s="128"/>
    </row>
    <row r="64" spans="1:21" ht="15" customHeight="1" x14ac:dyDescent="0.2">
      <c r="A64" s="286" t="s">
        <v>123</v>
      </c>
      <c r="B64" s="286" t="s">
        <v>124</v>
      </c>
      <c r="C64" s="286" t="s">
        <v>125</v>
      </c>
      <c r="D64" s="33" t="s">
        <v>126</v>
      </c>
      <c r="E64" s="32" t="s">
        <v>127</v>
      </c>
      <c r="F64" s="32"/>
      <c r="G64" s="32"/>
      <c r="H64" s="32"/>
      <c r="I64" s="282" t="s">
        <v>128</v>
      </c>
      <c r="J64" s="283"/>
      <c r="K64" s="35" t="s">
        <v>129</v>
      </c>
      <c r="L64" s="215" t="s">
        <v>130</v>
      </c>
      <c r="M64" s="215" t="s">
        <v>131</v>
      </c>
      <c r="N64" s="265" t="s">
        <v>52</v>
      </c>
      <c r="P64" s="267" t="s">
        <v>132</v>
      </c>
      <c r="Q64" s="268"/>
      <c r="R64" s="268"/>
      <c r="S64" s="269"/>
      <c r="U64" s="129" t="s">
        <v>133</v>
      </c>
    </row>
    <row r="65" spans="1:21" ht="15" customHeight="1" x14ac:dyDescent="0.25">
      <c r="A65" s="287"/>
      <c r="B65" s="287"/>
      <c r="C65" s="287"/>
      <c r="D65" s="33" t="s">
        <v>134</v>
      </c>
      <c r="E65" s="39" t="s">
        <v>135</v>
      </c>
      <c r="F65" s="39" t="s">
        <v>136</v>
      </c>
      <c r="G65" s="39" t="s">
        <v>259</v>
      </c>
      <c r="H65" s="39" t="s">
        <v>260</v>
      </c>
      <c r="I65" s="267" t="s">
        <v>139</v>
      </c>
      <c r="J65" s="269"/>
      <c r="K65" s="39" t="s">
        <v>140</v>
      </c>
      <c r="L65" s="123"/>
      <c r="M65" s="67" t="s">
        <v>141</v>
      </c>
      <c r="N65" s="266"/>
      <c r="P65" s="39" t="s">
        <v>54</v>
      </c>
      <c r="Q65" s="39" t="s">
        <v>55</v>
      </c>
      <c r="R65" s="39" t="s">
        <v>142</v>
      </c>
      <c r="S65" s="39" t="s">
        <v>57</v>
      </c>
      <c r="T65" s="2"/>
      <c r="U65" s="130"/>
    </row>
    <row r="66" spans="1:21" ht="15" customHeight="1" x14ac:dyDescent="0.2">
      <c r="A66" s="85" t="s">
        <v>309</v>
      </c>
      <c r="B66" s="24" t="s">
        <v>310</v>
      </c>
      <c r="C66" s="170"/>
      <c r="D66" s="171">
        <v>1</v>
      </c>
      <c r="E66" s="172"/>
      <c r="F66" s="172"/>
      <c r="G66" s="172"/>
      <c r="H66" s="172"/>
      <c r="I66" s="173">
        <f t="shared" ref="I66:I79" si="19">SUM(E66:H66)</f>
        <v>0</v>
      </c>
      <c r="J66" s="174"/>
      <c r="K66" s="172">
        <v>0</v>
      </c>
      <c r="L66" s="175"/>
      <c r="M66" s="176"/>
      <c r="N66" s="177">
        <f t="shared" ref="N66:N79" si="20">K66*I66*D66</f>
        <v>0</v>
      </c>
      <c r="O66" s="71" t="str">
        <f t="shared" ref="O66:O81" si="21">IF(I66&lt;&gt;0,IF(J66="","Define unit!",""),"")</f>
        <v/>
      </c>
      <c r="P66" s="82" t="str">
        <f t="shared" ref="P66:P83" si="22">IF(M66="Digital Media",N66,"-")</f>
        <v>-</v>
      </c>
      <c r="Q66" s="82" t="str">
        <f t="shared" ref="Q66:Q79" si="23">IF(M66="Game",N66,"-")</f>
        <v>-</v>
      </c>
      <c r="R66" s="82" t="str">
        <f t="shared" ref="R66:R79" si="24">IF(M66="Video [linear]",N66,"-")</f>
        <v>-</v>
      </c>
      <c r="S66" s="82"/>
      <c r="U66" s="82" t="str">
        <f>IF(L66="Yes",N66,"0")</f>
        <v>0</v>
      </c>
    </row>
    <row r="67" spans="1:21" ht="15" customHeight="1" x14ac:dyDescent="0.2">
      <c r="A67" s="85"/>
      <c r="B67" s="24"/>
      <c r="C67" s="170"/>
      <c r="D67" s="171">
        <v>1</v>
      </c>
      <c r="E67" s="172"/>
      <c r="F67" s="172"/>
      <c r="G67" s="172"/>
      <c r="H67" s="172"/>
      <c r="I67" s="173">
        <f t="shared" si="19"/>
        <v>0</v>
      </c>
      <c r="J67" s="174"/>
      <c r="K67" s="172">
        <v>0</v>
      </c>
      <c r="L67" s="175"/>
      <c r="M67" s="176"/>
      <c r="N67" s="177">
        <f t="shared" si="20"/>
        <v>0</v>
      </c>
      <c r="O67" s="71" t="str">
        <f t="shared" si="21"/>
        <v/>
      </c>
      <c r="P67" s="82" t="str">
        <f t="shared" si="22"/>
        <v>-</v>
      </c>
      <c r="Q67" s="82" t="str">
        <f t="shared" si="23"/>
        <v>-</v>
      </c>
      <c r="R67" s="82" t="str">
        <f t="shared" si="24"/>
        <v>-</v>
      </c>
      <c r="S67" s="82"/>
      <c r="U67" s="82" t="str">
        <f t="shared" ref="U67:U86" si="25">IF(L67="Yes",N67,"0")</f>
        <v>0</v>
      </c>
    </row>
    <row r="68" spans="1:21" ht="15" customHeight="1" x14ac:dyDescent="0.2">
      <c r="A68" s="85"/>
      <c r="B68" s="24"/>
      <c r="C68" s="170"/>
      <c r="D68" s="171">
        <v>1</v>
      </c>
      <c r="E68" s="172"/>
      <c r="F68" s="172"/>
      <c r="G68" s="172"/>
      <c r="H68" s="172"/>
      <c r="I68" s="173">
        <f t="shared" si="19"/>
        <v>0</v>
      </c>
      <c r="J68" s="174"/>
      <c r="K68" s="172">
        <v>0</v>
      </c>
      <c r="L68" s="175"/>
      <c r="M68" s="176"/>
      <c r="N68" s="177">
        <f t="shared" si="20"/>
        <v>0</v>
      </c>
      <c r="O68" s="71" t="str">
        <f t="shared" si="21"/>
        <v/>
      </c>
      <c r="P68" s="82" t="str">
        <f t="shared" si="22"/>
        <v>-</v>
      </c>
      <c r="Q68" s="82" t="str">
        <f t="shared" si="23"/>
        <v>-</v>
      </c>
      <c r="R68" s="82" t="str">
        <f t="shared" si="24"/>
        <v>-</v>
      </c>
      <c r="S68" s="82"/>
      <c r="U68" s="82" t="str">
        <f t="shared" si="25"/>
        <v>0</v>
      </c>
    </row>
    <row r="69" spans="1:21" ht="15" customHeight="1" x14ac:dyDescent="0.2">
      <c r="A69" s="85"/>
      <c r="B69" s="24"/>
      <c r="C69" s="170"/>
      <c r="D69" s="171">
        <v>1</v>
      </c>
      <c r="E69" s="172"/>
      <c r="F69" s="172"/>
      <c r="G69" s="172"/>
      <c r="H69" s="172"/>
      <c r="I69" s="173">
        <f t="shared" si="19"/>
        <v>0</v>
      </c>
      <c r="J69" s="174"/>
      <c r="K69" s="172">
        <v>0</v>
      </c>
      <c r="L69" s="175"/>
      <c r="M69" s="176"/>
      <c r="N69" s="177">
        <f t="shared" si="20"/>
        <v>0</v>
      </c>
      <c r="O69" s="71" t="str">
        <f t="shared" si="21"/>
        <v/>
      </c>
      <c r="P69" s="82" t="str">
        <f t="shared" si="22"/>
        <v>-</v>
      </c>
      <c r="Q69" s="82" t="str">
        <f t="shared" si="23"/>
        <v>-</v>
      </c>
      <c r="R69" s="82" t="str">
        <f t="shared" si="24"/>
        <v>-</v>
      </c>
      <c r="S69" s="82"/>
      <c r="U69" s="82" t="str">
        <f t="shared" si="25"/>
        <v>0</v>
      </c>
    </row>
    <row r="70" spans="1:21" ht="15" customHeight="1" x14ac:dyDescent="0.2">
      <c r="A70" s="85" t="s">
        <v>311</v>
      </c>
      <c r="B70" s="24" t="s">
        <v>312</v>
      </c>
      <c r="C70" s="170"/>
      <c r="D70" s="171">
        <v>1</v>
      </c>
      <c r="E70" s="172"/>
      <c r="F70" s="172"/>
      <c r="G70" s="172"/>
      <c r="H70" s="172"/>
      <c r="I70" s="173">
        <f t="shared" si="19"/>
        <v>0</v>
      </c>
      <c r="J70" s="174"/>
      <c r="K70" s="172">
        <v>0</v>
      </c>
      <c r="L70" s="175"/>
      <c r="M70" s="176"/>
      <c r="N70" s="177">
        <f t="shared" si="20"/>
        <v>0</v>
      </c>
      <c r="O70" s="71" t="str">
        <f t="shared" si="21"/>
        <v/>
      </c>
      <c r="P70" s="82" t="str">
        <f t="shared" si="22"/>
        <v>-</v>
      </c>
      <c r="Q70" s="82" t="str">
        <f t="shared" si="23"/>
        <v>-</v>
      </c>
      <c r="R70" s="82" t="str">
        <f t="shared" si="24"/>
        <v>-</v>
      </c>
      <c r="S70" s="82"/>
      <c r="U70" s="82" t="str">
        <f t="shared" si="25"/>
        <v>0</v>
      </c>
    </row>
    <row r="71" spans="1:21" ht="15" customHeight="1" x14ac:dyDescent="0.2">
      <c r="A71" s="85"/>
      <c r="B71" s="24"/>
      <c r="C71" s="170"/>
      <c r="D71" s="171">
        <v>1</v>
      </c>
      <c r="E71" s="172"/>
      <c r="F71" s="172"/>
      <c r="G71" s="172"/>
      <c r="H71" s="172"/>
      <c r="I71" s="173">
        <f t="shared" si="19"/>
        <v>0</v>
      </c>
      <c r="J71" s="174"/>
      <c r="K71" s="172">
        <v>0</v>
      </c>
      <c r="L71" s="175"/>
      <c r="M71" s="176"/>
      <c r="N71" s="177">
        <f t="shared" si="20"/>
        <v>0</v>
      </c>
      <c r="O71" s="71" t="str">
        <f t="shared" si="21"/>
        <v/>
      </c>
      <c r="P71" s="82" t="str">
        <f t="shared" si="22"/>
        <v>-</v>
      </c>
      <c r="Q71" s="82" t="str">
        <f t="shared" si="23"/>
        <v>-</v>
      </c>
      <c r="R71" s="82" t="str">
        <f t="shared" si="24"/>
        <v>-</v>
      </c>
      <c r="S71" s="82"/>
      <c r="U71" s="82" t="str">
        <f t="shared" si="25"/>
        <v>0</v>
      </c>
    </row>
    <row r="72" spans="1:21" ht="15" customHeight="1" x14ac:dyDescent="0.2">
      <c r="A72" s="85"/>
      <c r="B72" s="24"/>
      <c r="C72" s="170"/>
      <c r="D72" s="171">
        <v>1</v>
      </c>
      <c r="E72" s="172"/>
      <c r="F72" s="172"/>
      <c r="G72" s="172"/>
      <c r="H72" s="172"/>
      <c r="I72" s="173">
        <f t="shared" si="19"/>
        <v>0</v>
      </c>
      <c r="J72" s="174"/>
      <c r="K72" s="172">
        <v>0</v>
      </c>
      <c r="L72" s="175"/>
      <c r="M72" s="176"/>
      <c r="N72" s="177">
        <f t="shared" si="20"/>
        <v>0</v>
      </c>
      <c r="O72" s="71" t="str">
        <f t="shared" si="21"/>
        <v/>
      </c>
      <c r="P72" s="82" t="str">
        <f t="shared" si="22"/>
        <v>-</v>
      </c>
      <c r="Q72" s="82" t="str">
        <f t="shared" si="23"/>
        <v>-</v>
      </c>
      <c r="R72" s="82" t="str">
        <f t="shared" si="24"/>
        <v>-</v>
      </c>
      <c r="S72" s="82"/>
      <c r="U72" s="82" t="str">
        <f t="shared" si="25"/>
        <v>0</v>
      </c>
    </row>
    <row r="73" spans="1:21" ht="15" customHeight="1" x14ac:dyDescent="0.2">
      <c r="A73" s="85"/>
      <c r="B73" s="24"/>
      <c r="C73" s="170"/>
      <c r="D73" s="171">
        <v>1</v>
      </c>
      <c r="E73" s="172"/>
      <c r="F73" s="172"/>
      <c r="G73" s="172"/>
      <c r="H73" s="172"/>
      <c r="I73" s="173">
        <f t="shared" si="19"/>
        <v>0</v>
      </c>
      <c r="J73" s="174"/>
      <c r="K73" s="172">
        <v>0</v>
      </c>
      <c r="L73" s="175"/>
      <c r="M73" s="176"/>
      <c r="N73" s="177">
        <f t="shared" si="20"/>
        <v>0</v>
      </c>
      <c r="O73" s="71" t="str">
        <f t="shared" si="21"/>
        <v/>
      </c>
      <c r="P73" s="82" t="str">
        <f t="shared" si="22"/>
        <v>-</v>
      </c>
      <c r="Q73" s="82" t="str">
        <f t="shared" si="23"/>
        <v>-</v>
      </c>
      <c r="R73" s="82" t="str">
        <f t="shared" si="24"/>
        <v>-</v>
      </c>
      <c r="S73" s="82"/>
      <c r="U73" s="82" t="str">
        <f t="shared" si="25"/>
        <v>0</v>
      </c>
    </row>
    <row r="74" spans="1:21" ht="15" customHeight="1" x14ac:dyDescent="0.2">
      <c r="A74" s="85" t="s">
        <v>313</v>
      </c>
      <c r="B74" s="24" t="s">
        <v>314</v>
      </c>
      <c r="C74" s="170"/>
      <c r="D74" s="171">
        <v>1</v>
      </c>
      <c r="E74" s="172"/>
      <c r="F74" s="172"/>
      <c r="G74" s="172"/>
      <c r="H74" s="172"/>
      <c r="I74" s="173">
        <f t="shared" si="19"/>
        <v>0</v>
      </c>
      <c r="J74" s="174"/>
      <c r="K74" s="172">
        <v>0</v>
      </c>
      <c r="L74" s="175"/>
      <c r="M74" s="176"/>
      <c r="N74" s="177">
        <f t="shared" si="20"/>
        <v>0</v>
      </c>
      <c r="O74" s="71" t="str">
        <f t="shared" si="21"/>
        <v/>
      </c>
      <c r="P74" s="82" t="str">
        <f t="shared" si="22"/>
        <v>-</v>
      </c>
      <c r="Q74" s="82" t="str">
        <f t="shared" si="23"/>
        <v>-</v>
      </c>
      <c r="R74" s="82" t="str">
        <f t="shared" si="24"/>
        <v>-</v>
      </c>
      <c r="S74" s="82"/>
      <c r="U74" s="82" t="str">
        <f t="shared" si="25"/>
        <v>0</v>
      </c>
    </row>
    <row r="75" spans="1:21" ht="15" customHeight="1" x14ac:dyDescent="0.2">
      <c r="A75" s="85"/>
      <c r="B75" s="24"/>
      <c r="C75" s="170"/>
      <c r="D75" s="171">
        <v>1</v>
      </c>
      <c r="E75" s="172"/>
      <c r="F75" s="172"/>
      <c r="G75" s="172"/>
      <c r="H75" s="172"/>
      <c r="I75" s="173">
        <f t="shared" si="19"/>
        <v>0</v>
      </c>
      <c r="J75" s="174"/>
      <c r="K75" s="172">
        <v>0</v>
      </c>
      <c r="L75" s="175"/>
      <c r="M75" s="176"/>
      <c r="N75" s="177">
        <f t="shared" si="20"/>
        <v>0</v>
      </c>
      <c r="O75" s="71" t="str">
        <f t="shared" si="21"/>
        <v/>
      </c>
      <c r="P75" s="82" t="str">
        <f t="shared" si="22"/>
        <v>-</v>
      </c>
      <c r="Q75" s="82" t="str">
        <f t="shared" si="23"/>
        <v>-</v>
      </c>
      <c r="R75" s="82" t="str">
        <f t="shared" si="24"/>
        <v>-</v>
      </c>
      <c r="S75" s="82"/>
      <c r="U75" s="82" t="str">
        <f t="shared" si="25"/>
        <v>0</v>
      </c>
    </row>
    <row r="76" spans="1:21" ht="15" customHeight="1" x14ac:dyDescent="0.2">
      <c r="A76" s="85"/>
      <c r="B76" s="24"/>
      <c r="C76" s="170"/>
      <c r="D76" s="171">
        <v>1</v>
      </c>
      <c r="E76" s="172"/>
      <c r="F76" s="172"/>
      <c r="G76" s="172"/>
      <c r="H76" s="172"/>
      <c r="I76" s="173">
        <f t="shared" si="19"/>
        <v>0</v>
      </c>
      <c r="J76" s="174"/>
      <c r="K76" s="172">
        <v>0</v>
      </c>
      <c r="L76" s="175"/>
      <c r="M76" s="176"/>
      <c r="N76" s="177">
        <f t="shared" si="20"/>
        <v>0</v>
      </c>
      <c r="O76" s="71" t="str">
        <f t="shared" si="21"/>
        <v/>
      </c>
      <c r="P76" s="82" t="str">
        <f t="shared" si="22"/>
        <v>-</v>
      </c>
      <c r="Q76" s="82" t="str">
        <f t="shared" si="23"/>
        <v>-</v>
      </c>
      <c r="R76" s="82" t="str">
        <f t="shared" si="24"/>
        <v>-</v>
      </c>
      <c r="S76" s="82"/>
      <c r="U76" s="82" t="str">
        <f t="shared" si="25"/>
        <v>0</v>
      </c>
    </row>
    <row r="77" spans="1:21" ht="15" customHeight="1" x14ac:dyDescent="0.2">
      <c r="A77" s="85" t="s">
        <v>315</v>
      </c>
      <c r="B77" s="24" t="s">
        <v>316</v>
      </c>
      <c r="C77" s="170"/>
      <c r="D77" s="171">
        <v>1</v>
      </c>
      <c r="E77" s="172"/>
      <c r="F77" s="172"/>
      <c r="G77" s="172"/>
      <c r="H77" s="172"/>
      <c r="I77" s="173">
        <f t="shared" si="19"/>
        <v>0</v>
      </c>
      <c r="J77" s="174"/>
      <c r="K77" s="172">
        <v>0</v>
      </c>
      <c r="L77" s="175"/>
      <c r="M77" s="176"/>
      <c r="N77" s="177">
        <f t="shared" si="20"/>
        <v>0</v>
      </c>
      <c r="O77" s="71" t="str">
        <f t="shared" si="21"/>
        <v/>
      </c>
      <c r="P77" s="82" t="str">
        <f t="shared" si="22"/>
        <v>-</v>
      </c>
      <c r="Q77" s="82" t="str">
        <f t="shared" si="23"/>
        <v>-</v>
      </c>
      <c r="R77" s="82" t="str">
        <f t="shared" si="24"/>
        <v>-</v>
      </c>
      <c r="S77" s="82"/>
      <c r="U77" s="82" t="str">
        <f t="shared" si="25"/>
        <v>0</v>
      </c>
    </row>
    <row r="78" spans="1:21" ht="15" customHeight="1" x14ac:dyDescent="0.2">
      <c r="A78" s="85"/>
      <c r="B78" s="24"/>
      <c r="C78" s="170"/>
      <c r="D78" s="171">
        <v>1</v>
      </c>
      <c r="E78" s="172"/>
      <c r="F78" s="172"/>
      <c r="G78" s="172"/>
      <c r="H78" s="172"/>
      <c r="I78" s="173">
        <f t="shared" si="19"/>
        <v>0</v>
      </c>
      <c r="J78" s="174"/>
      <c r="K78" s="172">
        <v>0</v>
      </c>
      <c r="L78" s="175"/>
      <c r="M78" s="176"/>
      <c r="N78" s="177">
        <f t="shared" si="20"/>
        <v>0</v>
      </c>
      <c r="O78" s="71" t="str">
        <f t="shared" si="21"/>
        <v/>
      </c>
      <c r="P78" s="82" t="str">
        <f t="shared" si="22"/>
        <v>-</v>
      </c>
      <c r="Q78" s="82" t="str">
        <f t="shared" si="23"/>
        <v>-</v>
      </c>
      <c r="R78" s="82" t="str">
        <f t="shared" si="24"/>
        <v>-</v>
      </c>
      <c r="S78" s="82"/>
      <c r="U78" s="82" t="str">
        <f t="shared" si="25"/>
        <v>0</v>
      </c>
    </row>
    <row r="79" spans="1:21" ht="15" customHeight="1" x14ac:dyDescent="0.2">
      <c r="A79" s="85"/>
      <c r="B79" s="24"/>
      <c r="C79" s="170"/>
      <c r="D79" s="171">
        <v>1</v>
      </c>
      <c r="E79" s="172"/>
      <c r="F79" s="172"/>
      <c r="G79" s="172"/>
      <c r="H79" s="172"/>
      <c r="I79" s="173">
        <f t="shared" si="19"/>
        <v>0</v>
      </c>
      <c r="J79" s="174"/>
      <c r="K79" s="172">
        <v>0</v>
      </c>
      <c r="L79" s="175"/>
      <c r="M79" s="176"/>
      <c r="N79" s="177">
        <f t="shared" si="20"/>
        <v>0</v>
      </c>
      <c r="O79" s="71" t="str">
        <f t="shared" si="21"/>
        <v/>
      </c>
      <c r="P79" s="82" t="str">
        <f t="shared" si="22"/>
        <v>-</v>
      </c>
      <c r="Q79" s="82" t="str">
        <f t="shared" si="23"/>
        <v>-</v>
      </c>
      <c r="R79" s="82" t="str">
        <f t="shared" si="24"/>
        <v>-</v>
      </c>
      <c r="S79" s="82"/>
      <c r="U79" s="82" t="str">
        <f t="shared" si="25"/>
        <v>0</v>
      </c>
    </row>
    <row r="80" spans="1:21" ht="15" customHeight="1" x14ac:dyDescent="0.2">
      <c r="A80" s="85" t="s">
        <v>317</v>
      </c>
      <c r="B80" s="24" t="s">
        <v>318</v>
      </c>
      <c r="C80" s="170"/>
      <c r="D80" s="171">
        <v>1</v>
      </c>
      <c r="E80" s="172"/>
      <c r="F80" s="172"/>
      <c r="G80" s="172"/>
      <c r="H80" s="172"/>
      <c r="I80" s="173">
        <f t="shared" ref="I80:I86" si="26">SUM(E80:H80)</f>
        <v>0</v>
      </c>
      <c r="J80" s="174"/>
      <c r="K80" s="172">
        <v>0</v>
      </c>
      <c r="L80" s="175"/>
      <c r="M80" s="176"/>
      <c r="N80" s="177">
        <f t="shared" ref="N80:N86" si="27">K80*I80*D80</f>
        <v>0</v>
      </c>
      <c r="O80" s="71" t="str">
        <f t="shared" si="21"/>
        <v/>
      </c>
      <c r="P80" s="82" t="str">
        <f t="shared" si="22"/>
        <v>-</v>
      </c>
      <c r="Q80" s="82" t="str">
        <f t="shared" ref="Q80:Q86" si="28">IF(M80="Game",N80,"-")</f>
        <v>-</v>
      </c>
      <c r="R80" s="82" t="str">
        <f t="shared" ref="R80:R86" si="29">IF(M80="Video [linear]",N80,"-")</f>
        <v>-</v>
      </c>
      <c r="S80" s="82"/>
      <c r="U80" s="82" t="str">
        <f t="shared" si="25"/>
        <v>0</v>
      </c>
    </row>
    <row r="81" spans="1:21" ht="15" customHeight="1" x14ac:dyDescent="0.2">
      <c r="A81" s="85" t="s">
        <v>319</v>
      </c>
      <c r="B81" s="24" t="s">
        <v>320</v>
      </c>
      <c r="C81" s="170"/>
      <c r="D81" s="171">
        <v>1</v>
      </c>
      <c r="E81" s="172"/>
      <c r="F81" s="172"/>
      <c r="G81" s="172"/>
      <c r="H81" s="172"/>
      <c r="I81" s="173">
        <f t="shared" si="26"/>
        <v>0</v>
      </c>
      <c r="J81" s="174"/>
      <c r="K81" s="172">
        <v>0</v>
      </c>
      <c r="L81" s="175"/>
      <c r="M81" s="176"/>
      <c r="N81" s="177">
        <f t="shared" si="27"/>
        <v>0</v>
      </c>
      <c r="O81" s="71" t="str">
        <f t="shared" si="21"/>
        <v/>
      </c>
      <c r="P81" s="82" t="str">
        <f t="shared" si="22"/>
        <v>-</v>
      </c>
      <c r="Q81" s="82" t="str">
        <f t="shared" si="28"/>
        <v>-</v>
      </c>
      <c r="R81" s="82" t="str">
        <f t="shared" si="29"/>
        <v>-</v>
      </c>
      <c r="S81" s="82"/>
      <c r="T81" s="5"/>
      <c r="U81" s="82" t="str">
        <f t="shared" si="25"/>
        <v>0</v>
      </c>
    </row>
    <row r="82" spans="1:21" ht="15" customHeight="1" x14ac:dyDescent="0.2">
      <c r="A82" s="85"/>
      <c r="B82" s="41"/>
      <c r="C82" s="170"/>
      <c r="D82" s="171">
        <v>1</v>
      </c>
      <c r="E82" s="172"/>
      <c r="F82" s="172"/>
      <c r="G82" s="172"/>
      <c r="H82" s="172"/>
      <c r="I82" s="173">
        <f t="shared" si="26"/>
        <v>0</v>
      </c>
      <c r="J82" s="174"/>
      <c r="K82" s="172">
        <v>0</v>
      </c>
      <c r="L82" s="175"/>
      <c r="M82" s="176"/>
      <c r="N82" s="177">
        <f t="shared" si="27"/>
        <v>0</v>
      </c>
      <c r="P82" s="82" t="str">
        <f t="shared" si="22"/>
        <v>-</v>
      </c>
      <c r="Q82" s="82" t="str">
        <f t="shared" si="28"/>
        <v>-</v>
      </c>
      <c r="R82" s="82" t="str">
        <f t="shared" si="29"/>
        <v>-</v>
      </c>
      <c r="S82" s="82"/>
      <c r="T82" s="5"/>
      <c r="U82" s="82" t="str">
        <f t="shared" si="25"/>
        <v>0</v>
      </c>
    </row>
    <row r="83" spans="1:21" s="4" customFormat="1" ht="15" customHeight="1" x14ac:dyDescent="0.2">
      <c r="A83" s="86" t="s">
        <v>321</v>
      </c>
      <c r="B83" s="24" t="s">
        <v>278</v>
      </c>
      <c r="C83" s="170"/>
      <c r="D83" s="171">
        <v>1</v>
      </c>
      <c r="E83" s="172"/>
      <c r="F83" s="172"/>
      <c r="G83" s="172"/>
      <c r="H83" s="172"/>
      <c r="I83" s="173">
        <f t="shared" si="26"/>
        <v>0</v>
      </c>
      <c r="J83" s="174"/>
      <c r="K83" s="172">
        <v>0</v>
      </c>
      <c r="L83" s="175"/>
      <c r="M83" s="176"/>
      <c r="N83" s="177">
        <f t="shared" si="27"/>
        <v>0</v>
      </c>
      <c r="O83" s="71" t="str">
        <f>IF(I83&lt;&gt;0,IF(J83="","Define unit!",""),"")</f>
        <v/>
      </c>
      <c r="P83" s="82" t="str">
        <f t="shared" si="22"/>
        <v>-</v>
      </c>
      <c r="Q83" s="82" t="str">
        <f t="shared" si="28"/>
        <v>-</v>
      </c>
      <c r="R83" s="82" t="str">
        <f t="shared" si="29"/>
        <v>-</v>
      </c>
      <c r="S83" s="82"/>
      <c r="T83"/>
      <c r="U83" s="82" t="str">
        <f t="shared" si="25"/>
        <v>0</v>
      </c>
    </row>
    <row r="84" spans="1:21" s="4" customFormat="1" ht="15" customHeight="1" x14ac:dyDescent="0.2">
      <c r="A84" s="86" t="s">
        <v>322</v>
      </c>
      <c r="B84" s="24" t="s">
        <v>151</v>
      </c>
      <c r="C84" s="170"/>
      <c r="D84" s="171">
        <v>1</v>
      </c>
      <c r="E84" s="172"/>
      <c r="F84" s="172"/>
      <c r="G84" s="172"/>
      <c r="H84" s="172"/>
      <c r="I84" s="173">
        <f t="shared" si="26"/>
        <v>0</v>
      </c>
      <c r="J84" s="174"/>
      <c r="K84" s="172">
        <v>0</v>
      </c>
      <c r="L84" s="175"/>
      <c r="M84" s="176"/>
      <c r="N84" s="177">
        <f t="shared" si="27"/>
        <v>0</v>
      </c>
      <c r="O84" s="71" t="str">
        <f>IF(I84&lt;&gt;0,IF(J84="","Define unit!",""),"")</f>
        <v/>
      </c>
      <c r="P84" s="82" t="str">
        <f>IF(M84="Digital Media",N84,"-")</f>
        <v>-</v>
      </c>
      <c r="Q84" s="82" t="str">
        <f t="shared" si="28"/>
        <v>-</v>
      </c>
      <c r="R84" s="82" t="str">
        <f t="shared" si="29"/>
        <v>-</v>
      </c>
      <c r="S84" s="82"/>
      <c r="T84"/>
      <c r="U84" s="82" t="str">
        <f t="shared" si="25"/>
        <v>0</v>
      </c>
    </row>
    <row r="85" spans="1:21" s="4" customFormat="1" ht="15" customHeight="1" x14ac:dyDescent="0.2">
      <c r="A85" s="43" t="s">
        <v>323</v>
      </c>
      <c r="B85" s="24" t="s">
        <v>324</v>
      </c>
      <c r="C85" s="170"/>
      <c r="D85" s="171">
        <v>1</v>
      </c>
      <c r="E85" s="172"/>
      <c r="F85" s="172"/>
      <c r="G85" s="172"/>
      <c r="H85" s="172"/>
      <c r="I85" s="173">
        <f>SUM(E85:H85)</f>
        <v>0</v>
      </c>
      <c r="J85" s="174"/>
      <c r="K85" s="172">
        <v>0</v>
      </c>
      <c r="L85" s="175"/>
      <c r="M85" s="176"/>
      <c r="N85" s="177">
        <f>K85*I85*D85</f>
        <v>0</v>
      </c>
      <c r="O85" s="71" t="str">
        <f>IF(I85&lt;&gt;0,IF(J85="","Define unit!",""),"")</f>
        <v/>
      </c>
      <c r="P85" s="82" t="str">
        <f>IF(M85="Digital Media",N85,"-")</f>
        <v>-</v>
      </c>
      <c r="Q85" s="82" t="str">
        <f>IF(M85="Game",N85,"-")</f>
        <v>-</v>
      </c>
      <c r="R85" s="82" t="str">
        <f>IF(M85="Video [linear]",N85,"-")</f>
        <v>-</v>
      </c>
      <c r="S85" s="82"/>
      <c r="T85"/>
      <c r="U85" s="82" t="str">
        <f t="shared" si="25"/>
        <v>0</v>
      </c>
    </row>
    <row r="86" spans="1:21" s="4" customFormat="1" ht="15" customHeight="1" x14ac:dyDescent="0.2">
      <c r="A86" s="86" t="s">
        <v>325</v>
      </c>
      <c r="B86" s="24" t="s">
        <v>153</v>
      </c>
      <c r="C86" s="170"/>
      <c r="D86" s="171">
        <v>1</v>
      </c>
      <c r="E86" s="172"/>
      <c r="F86" s="172"/>
      <c r="G86" s="172"/>
      <c r="H86" s="172"/>
      <c r="I86" s="173">
        <f t="shared" si="26"/>
        <v>0</v>
      </c>
      <c r="J86" s="174"/>
      <c r="K86" s="172">
        <v>0</v>
      </c>
      <c r="L86" s="175"/>
      <c r="M86" s="176"/>
      <c r="N86" s="177">
        <f t="shared" si="27"/>
        <v>0</v>
      </c>
      <c r="O86" s="71" t="str">
        <f>IF(I86&lt;&gt;0,IF(J86="","Define unit!",""),"")</f>
        <v/>
      </c>
      <c r="P86" s="82" t="str">
        <f>IF(M86="Digital Media",N86,"-")</f>
        <v>-</v>
      </c>
      <c r="Q86" s="82" t="str">
        <f t="shared" si="28"/>
        <v>-</v>
      </c>
      <c r="R86" s="82" t="str">
        <f t="shared" si="29"/>
        <v>-</v>
      </c>
      <c r="S86" s="82"/>
      <c r="T86"/>
      <c r="U86" s="82" t="str">
        <f t="shared" si="25"/>
        <v>0</v>
      </c>
    </row>
    <row r="87" spans="1:21" s="2" customFormat="1" ht="15" customHeight="1" x14ac:dyDescent="0.25">
      <c r="A87" s="44" t="s">
        <v>75</v>
      </c>
      <c r="B87" s="45" t="s">
        <v>326</v>
      </c>
      <c r="C87" s="45"/>
      <c r="D87" s="279"/>
      <c r="E87" s="280"/>
      <c r="F87" s="280"/>
      <c r="G87" s="280"/>
      <c r="H87" s="280"/>
      <c r="I87" s="280"/>
      <c r="J87" s="280"/>
      <c r="K87" s="280"/>
      <c r="L87" s="280"/>
      <c r="M87" s="281"/>
      <c r="N87" s="40">
        <f>SUM(N66:N86)</f>
        <v>0</v>
      </c>
      <c r="O87" s="71"/>
      <c r="P87" s="83">
        <f>SUM(P66:P86)</f>
        <v>0</v>
      </c>
      <c r="Q87" s="83">
        <f>SUM(Q66:Q86)</f>
        <v>0</v>
      </c>
      <c r="R87" s="83">
        <f>SUM(R66:R86)</f>
        <v>0</v>
      </c>
      <c r="S87" s="83"/>
      <c r="T87"/>
      <c r="U87" s="83">
        <f>SUM(U66:U86)</f>
        <v>0</v>
      </c>
    </row>
    <row r="88" spans="1:21" s="2" customFormat="1" ht="15" customHeight="1" x14ac:dyDescent="0.25">
      <c r="A88" s="207"/>
      <c r="B88" s="219"/>
      <c r="C88" s="219"/>
      <c r="D88" s="205"/>
      <c r="E88" s="205"/>
      <c r="F88" s="205"/>
      <c r="G88" s="205"/>
      <c r="H88" s="205"/>
      <c r="I88" s="205"/>
      <c r="J88" s="205"/>
      <c r="K88" s="205"/>
      <c r="L88" s="205"/>
      <c r="M88" s="205"/>
      <c r="N88" s="88"/>
      <c r="O88" s="71"/>
      <c r="P88"/>
      <c r="Q88"/>
      <c r="R88"/>
      <c r="S88"/>
      <c r="T88"/>
      <c r="U88" s="126"/>
    </row>
    <row r="89" spans="1:21" s="6" customFormat="1" ht="15" customHeight="1" x14ac:dyDescent="0.2">
      <c r="A89" s="44" t="s">
        <v>77</v>
      </c>
      <c r="B89" s="156" t="s">
        <v>327</v>
      </c>
      <c r="C89" s="219"/>
      <c r="D89" s="47"/>
      <c r="E89" s="47"/>
      <c r="F89" s="47"/>
      <c r="G89" s="47"/>
      <c r="H89" s="47"/>
      <c r="I89" s="47"/>
      <c r="J89" s="47"/>
      <c r="K89" s="47"/>
      <c r="L89" s="47"/>
      <c r="M89" s="47"/>
      <c r="N89" s="48"/>
      <c r="O89" s="71"/>
      <c r="T89"/>
      <c r="U89" s="126"/>
    </row>
    <row r="90" spans="1:21" ht="15" customHeight="1" x14ac:dyDescent="0.2">
      <c r="A90" s="286" t="s">
        <v>123</v>
      </c>
      <c r="B90" s="286" t="s">
        <v>124</v>
      </c>
      <c r="C90" s="286" t="s">
        <v>125</v>
      </c>
      <c r="D90" s="33" t="s">
        <v>126</v>
      </c>
      <c r="E90" s="32" t="s">
        <v>127</v>
      </c>
      <c r="F90" s="32"/>
      <c r="G90" s="32"/>
      <c r="H90" s="32"/>
      <c r="I90" s="282" t="s">
        <v>128</v>
      </c>
      <c r="J90" s="283"/>
      <c r="K90" s="35" t="s">
        <v>129</v>
      </c>
      <c r="L90" s="215" t="s">
        <v>130</v>
      </c>
      <c r="M90" s="215" t="s">
        <v>131</v>
      </c>
      <c r="N90" s="265" t="s">
        <v>52</v>
      </c>
      <c r="P90" s="267" t="s">
        <v>132</v>
      </c>
      <c r="Q90" s="268"/>
      <c r="R90" s="268"/>
      <c r="S90" s="269"/>
      <c r="U90" s="129" t="s">
        <v>133</v>
      </c>
    </row>
    <row r="91" spans="1:21" ht="15" customHeight="1" x14ac:dyDescent="0.2">
      <c r="A91" s="287"/>
      <c r="B91" s="287"/>
      <c r="C91" s="287"/>
      <c r="D91" s="33" t="s">
        <v>134</v>
      </c>
      <c r="E91" s="39" t="s">
        <v>135</v>
      </c>
      <c r="F91" s="39" t="s">
        <v>136</v>
      </c>
      <c r="G91" s="39" t="s">
        <v>259</v>
      </c>
      <c r="H91" s="39" t="s">
        <v>260</v>
      </c>
      <c r="I91" s="267" t="s">
        <v>139</v>
      </c>
      <c r="J91" s="269"/>
      <c r="K91" s="39" t="s">
        <v>140</v>
      </c>
      <c r="L91" s="123"/>
      <c r="M91" s="67" t="s">
        <v>141</v>
      </c>
      <c r="N91" s="266"/>
      <c r="P91" s="39" t="s">
        <v>54</v>
      </c>
      <c r="Q91" s="39" t="s">
        <v>55</v>
      </c>
      <c r="R91" s="39" t="s">
        <v>142</v>
      </c>
      <c r="S91" s="39" t="s">
        <v>57</v>
      </c>
      <c r="T91" s="5"/>
      <c r="U91" s="130"/>
    </row>
    <row r="92" spans="1:21" s="5" customFormat="1" ht="15" customHeight="1" x14ac:dyDescent="0.2">
      <c r="A92" s="87" t="s">
        <v>328</v>
      </c>
      <c r="B92" s="24" t="s">
        <v>329</v>
      </c>
      <c r="C92" s="170"/>
      <c r="D92" s="171">
        <v>1</v>
      </c>
      <c r="E92" s="172"/>
      <c r="F92" s="172"/>
      <c r="G92" s="172"/>
      <c r="H92" s="172"/>
      <c r="I92" s="173">
        <f t="shared" ref="I92:I123" si="30">SUM(E92:H92)</f>
        <v>0</v>
      </c>
      <c r="J92" s="174"/>
      <c r="K92" s="172">
        <v>0</v>
      </c>
      <c r="L92" s="175"/>
      <c r="M92" s="176"/>
      <c r="N92" s="177">
        <f>K92*I92*D92</f>
        <v>0</v>
      </c>
      <c r="O92" s="71" t="str">
        <f>IF(I92&lt;&gt;0,IF(J92="","Define unit!",""),"")</f>
        <v/>
      </c>
      <c r="P92" s="82" t="str">
        <f t="shared" ref="P92:P123" si="31">IF(M92="Digital Media",N92,"-")</f>
        <v>-</v>
      </c>
      <c r="Q92" s="82" t="str">
        <f>IF(M92="Game",N92,"-")</f>
        <v>-</v>
      </c>
      <c r="R92" s="82" t="str">
        <f>IF(M92="Video [linear]",N92,"-")</f>
        <v>-</v>
      </c>
      <c r="S92" s="82"/>
      <c r="U92" s="82" t="str">
        <f>IF(L92="Yes",N92,"0")</f>
        <v>0</v>
      </c>
    </row>
    <row r="93" spans="1:21" s="5" customFormat="1" ht="15" customHeight="1" x14ac:dyDescent="0.2">
      <c r="A93" s="87" t="s">
        <v>330</v>
      </c>
      <c r="B93" s="24" t="s">
        <v>331</v>
      </c>
      <c r="C93" s="170"/>
      <c r="D93" s="171">
        <v>1</v>
      </c>
      <c r="E93" s="172"/>
      <c r="F93" s="172"/>
      <c r="G93" s="172"/>
      <c r="H93" s="172"/>
      <c r="I93" s="173">
        <f t="shared" si="30"/>
        <v>0</v>
      </c>
      <c r="J93" s="174"/>
      <c r="K93" s="172">
        <v>0</v>
      </c>
      <c r="L93" s="175"/>
      <c r="M93" s="176"/>
      <c r="N93" s="177">
        <f t="shared" ref="N93:N123" si="32">K93*I93*D93</f>
        <v>0</v>
      </c>
      <c r="O93" s="71" t="str">
        <f>IF(I93&lt;&gt;0,IF(J93="","Define unit!",""),"")</f>
        <v/>
      </c>
      <c r="P93" s="82" t="str">
        <f t="shared" si="31"/>
        <v>-</v>
      </c>
      <c r="Q93" s="82" t="str">
        <f t="shared" ref="Q93:Q123" si="33">IF(M93="Game",N93,"-")</f>
        <v>-</v>
      </c>
      <c r="R93" s="82" t="str">
        <f t="shared" ref="R93:R123" si="34">IF(M93="Video [linear]",N93,"-")</f>
        <v>-</v>
      </c>
      <c r="S93" s="82"/>
      <c r="U93" s="82" t="str">
        <f t="shared" ref="U93:U123" si="35">IF(L93="Yes",N93,"0")</f>
        <v>0</v>
      </c>
    </row>
    <row r="94" spans="1:21" s="5" customFormat="1" ht="15" customHeight="1" x14ac:dyDescent="0.2">
      <c r="A94" s="87"/>
      <c r="B94" s="24"/>
      <c r="C94" s="170"/>
      <c r="D94" s="171">
        <v>1</v>
      </c>
      <c r="E94" s="172"/>
      <c r="F94" s="172"/>
      <c r="G94" s="172"/>
      <c r="H94" s="172"/>
      <c r="I94" s="173">
        <f t="shared" si="30"/>
        <v>0</v>
      </c>
      <c r="J94" s="174"/>
      <c r="K94" s="172">
        <v>0</v>
      </c>
      <c r="L94" s="175"/>
      <c r="M94" s="176"/>
      <c r="N94" s="177">
        <f t="shared" si="32"/>
        <v>0</v>
      </c>
      <c r="O94" s="71"/>
      <c r="P94" s="82" t="str">
        <f t="shared" si="31"/>
        <v>-</v>
      </c>
      <c r="Q94" s="82" t="str">
        <f t="shared" si="33"/>
        <v>-</v>
      </c>
      <c r="R94" s="82" t="str">
        <f t="shared" si="34"/>
        <v>-</v>
      </c>
      <c r="S94" s="82"/>
      <c r="U94" s="82" t="str">
        <f t="shared" si="35"/>
        <v>0</v>
      </c>
    </row>
    <row r="95" spans="1:21" s="5" customFormat="1" ht="15" customHeight="1" x14ac:dyDescent="0.2">
      <c r="A95" s="86" t="s">
        <v>332</v>
      </c>
      <c r="B95" s="24" t="s">
        <v>333</v>
      </c>
      <c r="C95" s="170"/>
      <c r="D95" s="171">
        <v>1</v>
      </c>
      <c r="E95" s="172"/>
      <c r="F95" s="172"/>
      <c r="G95" s="172"/>
      <c r="H95" s="172"/>
      <c r="I95" s="173">
        <f t="shared" si="30"/>
        <v>0</v>
      </c>
      <c r="J95" s="174"/>
      <c r="K95" s="172">
        <v>0</v>
      </c>
      <c r="L95" s="175"/>
      <c r="M95" s="176"/>
      <c r="N95" s="177">
        <f t="shared" si="32"/>
        <v>0</v>
      </c>
      <c r="O95" s="71" t="str">
        <f>IF(I95&lt;&gt;0,IF(J95="","Define unit!",""),"")</f>
        <v/>
      </c>
      <c r="P95" s="82" t="str">
        <f t="shared" si="31"/>
        <v>-</v>
      </c>
      <c r="Q95" s="82" t="str">
        <f t="shared" si="33"/>
        <v>-</v>
      </c>
      <c r="R95" s="82" t="str">
        <f t="shared" si="34"/>
        <v>-</v>
      </c>
      <c r="S95" s="82"/>
      <c r="T95"/>
      <c r="U95" s="82" t="str">
        <f t="shared" si="35"/>
        <v>0</v>
      </c>
    </row>
    <row r="96" spans="1:21" s="5" customFormat="1" ht="15" customHeight="1" x14ac:dyDescent="0.2">
      <c r="A96" s="86"/>
      <c r="B96" s="24"/>
      <c r="C96" s="170"/>
      <c r="D96" s="171">
        <v>1</v>
      </c>
      <c r="E96" s="172"/>
      <c r="F96" s="172"/>
      <c r="G96" s="172"/>
      <c r="H96" s="172"/>
      <c r="I96" s="173">
        <f t="shared" si="30"/>
        <v>0</v>
      </c>
      <c r="J96" s="174"/>
      <c r="K96" s="172">
        <v>0</v>
      </c>
      <c r="L96" s="175"/>
      <c r="M96" s="176"/>
      <c r="N96" s="177">
        <f t="shared" si="32"/>
        <v>0</v>
      </c>
      <c r="O96" s="71"/>
      <c r="P96" s="82" t="str">
        <f t="shared" si="31"/>
        <v>-</v>
      </c>
      <c r="Q96" s="82" t="str">
        <f t="shared" si="33"/>
        <v>-</v>
      </c>
      <c r="R96" s="82" t="str">
        <f t="shared" si="34"/>
        <v>-</v>
      </c>
      <c r="S96" s="82"/>
      <c r="T96"/>
      <c r="U96" s="82" t="str">
        <f t="shared" si="35"/>
        <v>0</v>
      </c>
    </row>
    <row r="97" spans="1:21" ht="15" customHeight="1" x14ac:dyDescent="0.2">
      <c r="A97" s="85" t="s">
        <v>334</v>
      </c>
      <c r="B97" s="24" t="s">
        <v>335</v>
      </c>
      <c r="C97" s="170"/>
      <c r="D97" s="171">
        <v>1</v>
      </c>
      <c r="E97" s="172"/>
      <c r="F97" s="172"/>
      <c r="G97" s="172"/>
      <c r="H97" s="172"/>
      <c r="I97" s="173">
        <f t="shared" si="30"/>
        <v>0</v>
      </c>
      <c r="J97" s="174"/>
      <c r="K97" s="172">
        <v>0</v>
      </c>
      <c r="L97" s="175"/>
      <c r="M97" s="176"/>
      <c r="N97" s="177">
        <f t="shared" si="32"/>
        <v>0</v>
      </c>
      <c r="O97" s="71" t="str">
        <f>IF(I97&lt;&gt;0,IF(J97="","Define unit!",""),"")</f>
        <v/>
      </c>
      <c r="P97" s="82" t="str">
        <f t="shared" si="31"/>
        <v>-</v>
      </c>
      <c r="Q97" s="82" t="str">
        <f t="shared" si="33"/>
        <v>-</v>
      </c>
      <c r="R97" s="82" t="str">
        <f t="shared" si="34"/>
        <v>-</v>
      </c>
      <c r="S97" s="82"/>
      <c r="T97" s="4"/>
      <c r="U97" s="82" t="str">
        <f t="shared" si="35"/>
        <v>0</v>
      </c>
    </row>
    <row r="98" spans="1:21" ht="15" customHeight="1" x14ac:dyDescent="0.25">
      <c r="A98" s="85" t="s">
        <v>336</v>
      </c>
      <c r="B98" s="24" t="s">
        <v>337</v>
      </c>
      <c r="C98" s="170"/>
      <c r="D98" s="171">
        <v>1</v>
      </c>
      <c r="E98" s="172"/>
      <c r="F98" s="172"/>
      <c r="G98" s="172"/>
      <c r="H98" s="172"/>
      <c r="I98" s="173">
        <f t="shared" si="30"/>
        <v>0</v>
      </c>
      <c r="J98" s="174"/>
      <c r="K98" s="172">
        <v>0</v>
      </c>
      <c r="L98" s="175"/>
      <c r="M98" s="176"/>
      <c r="N98" s="177">
        <f t="shared" si="32"/>
        <v>0</v>
      </c>
      <c r="O98" s="71" t="str">
        <f>IF(I98&lt;&gt;0,IF(J98="","Define unit!",""),"")</f>
        <v/>
      </c>
      <c r="P98" s="82" t="str">
        <f t="shared" si="31"/>
        <v>-</v>
      </c>
      <c r="Q98" s="82" t="str">
        <f t="shared" si="33"/>
        <v>-</v>
      </c>
      <c r="R98" s="82" t="str">
        <f t="shared" si="34"/>
        <v>-</v>
      </c>
      <c r="S98" s="82"/>
      <c r="T98" s="2"/>
      <c r="U98" s="82" t="str">
        <f t="shared" si="35"/>
        <v>0</v>
      </c>
    </row>
    <row r="99" spans="1:21" ht="15" customHeight="1" x14ac:dyDescent="0.2">
      <c r="A99" s="85" t="s">
        <v>338</v>
      </c>
      <c r="B99" s="24" t="s">
        <v>339</v>
      </c>
      <c r="C99" s="170"/>
      <c r="D99" s="171">
        <v>1</v>
      </c>
      <c r="E99" s="172"/>
      <c r="F99" s="172"/>
      <c r="G99" s="172"/>
      <c r="H99" s="172"/>
      <c r="I99" s="173">
        <f t="shared" si="30"/>
        <v>0</v>
      </c>
      <c r="J99" s="174"/>
      <c r="K99" s="172">
        <v>0</v>
      </c>
      <c r="L99" s="175"/>
      <c r="M99" s="176"/>
      <c r="N99" s="177">
        <f t="shared" si="32"/>
        <v>0</v>
      </c>
      <c r="O99" s="71" t="str">
        <f>IF(I99&lt;&gt;0,IF(J99="","Define unit!",""),"")</f>
        <v/>
      </c>
      <c r="P99" s="82" t="str">
        <f t="shared" si="31"/>
        <v>-</v>
      </c>
      <c r="Q99" s="82" t="str">
        <f t="shared" si="33"/>
        <v>-</v>
      </c>
      <c r="R99" s="82" t="str">
        <f t="shared" si="34"/>
        <v>-</v>
      </c>
      <c r="S99" s="82"/>
      <c r="U99" s="82" t="str">
        <f t="shared" si="35"/>
        <v>0</v>
      </c>
    </row>
    <row r="100" spans="1:21" ht="15" customHeight="1" x14ac:dyDescent="0.2">
      <c r="A100" s="85"/>
      <c r="B100" s="24"/>
      <c r="C100" s="170"/>
      <c r="D100" s="171"/>
      <c r="E100" s="172"/>
      <c r="F100" s="172"/>
      <c r="G100" s="172"/>
      <c r="H100" s="172"/>
      <c r="I100" s="173"/>
      <c r="J100" s="174"/>
      <c r="K100" s="172"/>
      <c r="L100" s="175"/>
      <c r="M100" s="176"/>
      <c r="N100" s="177"/>
      <c r="P100" s="82"/>
      <c r="Q100" s="82"/>
      <c r="R100" s="82"/>
      <c r="S100" s="82"/>
      <c r="U100" s="82"/>
    </row>
    <row r="101" spans="1:21" ht="15" customHeight="1" x14ac:dyDescent="0.25">
      <c r="A101" s="85" t="s">
        <v>340</v>
      </c>
      <c r="B101" s="24" t="s">
        <v>341</v>
      </c>
      <c r="C101" s="170"/>
      <c r="D101" s="171">
        <v>1</v>
      </c>
      <c r="E101" s="172"/>
      <c r="F101" s="172"/>
      <c r="G101" s="172"/>
      <c r="H101" s="172"/>
      <c r="I101" s="173">
        <f t="shared" si="30"/>
        <v>0</v>
      </c>
      <c r="J101" s="174"/>
      <c r="K101" s="172">
        <v>0</v>
      </c>
      <c r="L101" s="175"/>
      <c r="M101" s="176"/>
      <c r="N101" s="177">
        <f t="shared" si="32"/>
        <v>0</v>
      </c>
      <c r="O101" s="71" t="str">
        <f>IF(I101&lt;&gt;0,IF(J101="","Define unit!",""),"")</f>
        <v/>
      </c>
      <c r="P101" s="82" t="str">
        <f t="shared" si="31"/>
        <v>-</v>
      </c>
      <c r="Q101" s="82" t="str">
        <f t="shared" si="33"/>
        <v>-</v>
      </c>
      <c r="R101" s="82" t="str">
        <f t="shared" si="34"/>
        <v>-</v>
      </c>
      <c r="S101" s="82"/>
      <c r="T101" s="2"/>
      <c r="U101" s="82" t="str">
        <f t="shared" si="35"/>
        <v>0</v>
      </c>
    </row>
    <row r="102" spans="1:21" ht="15" customHeight="1" x14ac:dyDescent="0.2">
      <c r="A102" s="85" t="s">
        <v>342</v>
      </c>
      <c r="B102" s="24" t="s">
        <v>343</v>
      </c>
      <c r="C102" s="170"/>
      <c r="D102" s="171">
        <v>1</v>
      </c>
      <c r="E102" s="172"/>
      <c r="F102" s="172"/>
      <c r="G102" s="172"/>
      <c r="H102" s="172"/>
      <c r="I102" s="173">
        <f t="shared" si="30"/>
        <v>0</v>
      </c>
      <c r="J102" s="174"/>
      <c r="K102" s="172">
        <v>0</v>
      </c>
      <c r="L102" s="175"/>
      <c r="M102" s="176"/>
      <c r="N102" s="177">
        <f t="shared" si="32"/>
        <v>0</v>
      </c>
      <c r="O102" s="71" t="str">
        <f t="shared" ref="O102:O108" si="36">IF(I102&lt;&gt;0,IF(J102="","Define unit!",""),"")</f>
        <v/>
      </c>
      <c r="P102" s="82" t="str">
        <f t="shared" si="31"/>
        <v>-</v>
      </c>
      <c r="Q102" s="82" t="str">
        <f t="shared" si="33"/>
        <v>-</v>
      </c>
      <c r="R102" s="82" t="str">
        <f t="shared" si="34"/>
        <v>-</v>
      </c>
      <c r="S102" s="82"/>
      <c r="U102" s="82" t="str">
        <f t="shared" si="35"/>
        <v>0</v>
      </c>
    </row>
    <row r="103" spans="1:21" ht="15" customHeight="1" x14ac:dyDescent="0.2">
      <c r="A103" s="85" t="s">
        <v>344</v>
      </c>
      <c r="B103" s="24" t="s">
        <v>345</v>
      </c>
      <c r="C103" s="170"/>
      <c r="D103" s="171">
        <v>1</v>
      </c>
      <c r="E103" s="172"/>
      <c r="F103" s="172"/>
      <c r="G103" s="172"/>
      <c r="H103" s="172"/>
      <c r="I103" s="173">
        <f>SUM(E103:H103)</f>
        <v>0</v>
      </c>
      <c r="J103" s="174"/>
      <c r="K103" s="172">
        <v>0</v>
      </c>
      <c r="L103" s="175"/>
      <c r="M103" s="176"/>
      <c r="N103" s="177">
        <f>K103*I103*D103</f>
        <v>0</v>
      </c>
      <c r="O103" s="71" t="str">
        <f t="shared" si="36"/>
        <v/>
      </c>
      <c r="P103" s="82" t="str">
        <f t="shared" si="31"/>
        <v>-</v>
      </c>
      <c r="Q103" s="82" t="str">
        <f t="shared" si="33"/>
        <v>-</v>
      </c>
      <c r="R103" s="82" t="str">
        <f t="shared" si="34"/>
        <v>-</v>
      </c>
      <c r="S103" s="82"/>
      <c r="U103" s="82" t="str">
        <f t="shared" si="35"/>
        <v>0</v>
      </c>
    </row>
    <row r="104" spans="1:21" ht="15" customHeight="1" x14ac:dyDescent="0.2">
      <c r="A104" s="85" t="s">
        <v>346</v>
      </c>
      <c r="B104" s="24" t="s">
        <v>347</v>
      </c>
      <c r="C104" s="170"/>
      <c r="D104" s="171">
        <v>1</v>
      </c>
      <c r="E104" s="172"/>
      <c r="F104" s="172"/>
      <c r="G104" s="172"/>
      <c r="H104" s="172"/>
      <c r="I104" s="173">
        <f t="shared" si="30"/>
        <v>0</v>
      </c>
      <c r="J104" s="174"/>
      <c r="K104" s="172">
        <v>0</v>
      </c>
      <c r="L104" s="175"/>
      <c r="M104" s="176"/>
      <c r="N104" s="177">
        <f t="shared" si="32"/>
        <v>0</v>
      </c>
      <c r="O104" s="71" t="str">
        <f t="shared" si="36"/>
        <v/>
      </c>
      <c r="P104" s="82" t="str">
        <f t="shared" si="31"/>
        <v>-</v>
      </c>
      <c r="Q104" s="82" t="str">
        <f t="shared" si="33"/>
        <v>-</v>
      </c>
      <c r="R104" s="82" t="str">
        <f t="shared" si="34"/>
        <v>-</v>
      </c>
      <c r="S104" s="82"/>
      <c r="U104" s="82" t="str">
        <f t="shared" si="35"/>
        <v>0</v>
      </c>
    </row>
    <row r="105" spans="1:21" ht="15" customHeight="1" x14ac:dyDescent="0.2">
      <c r="A105" s="85"/>
      <c r="B105" s="24"/>
      <c r="C105" s="170"/>
      <c r="D105" s="171"/>
      <c r="E105" s="172"/>
      <c r="F105" s="172"/>
      <c r="G105" s="172"/>
      <c r="H105" s="172"/>
      <c r="I105" s="173"/>
      <c r="J105" s="174"/>
      <c r="K105" s="172"/>
      <c r="L105" s="175"/>
      <c r="M105" s="176"/>
      <c r="N105" s="177"/>
      <c r="P105" s="82"/>
      <c r="Q105" s="82"/>
      <c r="R105" s="82"/>
      <c r="S105" s="82"/>
      <c r="U105" s="82"/>
    </row>
    <row r="106" spans="1:21" s="5" customFormat="1" ht="15" customHeight="1" x14ac:dyDescent="0.2">
      <c r="A106" s="86" t="s">
        <v>348</v>
      </c>
      <c r="B106" s="24" t="s">
        <v>349</v>
      </c>
      <c r="C106" s="170"/>
      <c r="D106" s="171">
        <v>1</v>
      </c>
      <c r="E106" s="172"/>
      <c r="F106" s="172"/>
      <c r="G106" s="172"/>
      <c r="H106" s="172"/>
      <c r="I106" s="173">
        <f t="shared" si="30"/>
        <v>0</v>
      </c>
      <c r="J106" s="174"/>
      <c r="K106" s="172">
        <v>0</v>
      </c>
      <c r="L106" s="175"/>
      <c r="M106" s="176"/>
      <c r="N106" s="177">
        <f t="shared" si="32"/>
        <v>0</v>
      </c>
      <c r="O106" s="71" t="str">
        <f t="shared" si="36"/>
        <v/>
      </c>
      <c r="P106" s="82" t="str">
        <f t="shared" si="31"/>
        <v>-</v>
      </c>
      <c r="Q106" s="82" t="str">
        <f t="shared" si="33"/>
        <v>-</v>
      </c>
      <c r="R106" s="82" t="str">
        <f t="shared" si="34"/>
        <v>-</v>
      </c>
      <c r="S106" s="82"/>
      <c r="T106"/>
      <c r="U106" s="82" t="str">
        <f t="shared" si="35"/>
        <v>0</v>
      </c>
    </row>
    <row r="107" spans="1:21" s="5" customFormat="1" ht="15" customHeight="1" x14ac:dyDescent="0.2">
      <c r="A107" s="87" t="s">
        <v>350</v>
      </c>
      <c r="B107" s="24" t="s">
        <v>351</v>
      </c>
      <c r="C107" s="170"/>
      <c r="D107" s="171">
        <v>1</v>
      </c>
      <c r="E107" s="172"/>
      <c r="F107" s="172"/>
      <c r="G107" s="172"/>
      <c r="H107" s="172"/>
      <c r="I107" s="173">
        <f t="shared" si="30"/>
        <v>0</v>
      </c>
      <c r="J107" s="174"/>
      <c r="K107" s="172">
        <v>0</v>
      </c>
      <c r="L107" s="175"/>
      <c r="M107" s="176"/>
      <c r="N107" s="177">
        <f t="shared" si="32"/>
        <v>0</v>
      </c>
      <c r="O107" s="71" t="str">
        <f t="shared" si="36"/>
        <v/>
      </c>
      <c r="P107" s="82" t="str">
        <f t="shared" si="31"/>
        <v>-</v>
      </c>
      <c r="Q107" s="82" t="str">
        <f t="shared" si="33"/>
        <v>-</v>
      </c>
      <c r="R107" s="82" t="str">
        <f t="shared" si="34"/>
        <v>-</v>
      </c>
      <c r="S107" s="82"/>
      <c r="T107"/>
      <c r="U107" s="82" t="str">
        <f t="shared" si="35"/>
        <v>0</v>
      </c>
    </row>
    <row r="108" spans="1:21" s="5" customFormat="1" ht="15" customHeight="1" x14ac:dyDescent="0.2">
      <c r="A108" s="87" t="s">
        <v>352</v>
      </c>
      <c r="B108" s="24" t="s">
        <v>353</v>
      </c>
      <c r="C108" s="170"/>
      <c r="D108" s="171">
        <v>1</v>
      </c>
      <c r="E108" s="172"/>
      <c r="F108" s="172"/>
      <c r="G108" s="172"/>
      <c r="H108" s="172"/>
      <c r="I108" s="173">
        <f t="shared" si="30"/>
        <v>0</v>
      </c>
      <c r="J108" s="174"/>
      <c r="K108" s="172">
        <v>0</v>
      </c>
      <c r="L108" s="175"/>
      <c r="M108" s="176"/>
      <c r="N108" s="177">
        <f t="shared" si="32"/>
        <v>0</v>
      </c>
      <c r="O108" s="71" t="str">
        <f t="shared" si="36"/>
        <v/>
      </c>
      <c r="P108" s="82" t="str">
        <f t="shared" si="31"/>
        <v>-</v>
      </c>
      <c r="Q108" s="82" t="str">
        <f t="shared" si="33"/>
        <v>-</v>
      </c>
      <c r="R108" s="82" t="str">
        <f t="shared" si="34"/>
        <v>-</v>
      </c>
      <c r="S108" s="82"/>
      <c r="T108"/>
      <c r="U108" s="82" t="str">
        <f t="shared" si="35"/>
        <v>0</v>
      </c>
    </row>
    <row r="109" spans="1:21" s="5" customFormat="1" ht="15" customHeight="1" x14ac:dyDescent="0.2">
      <c r="A109" s="86" t="s">
        <v>354</v>
      </c>
      <c r="B109" s="24" t="s">
        <v>355</v>
      </c>
      <c r="C109" s="170"/>
      <c r="D109" s="171">
        <v>1</v>
      </c>
      <c r="E109" s="172"/>
      <c r="F109" s="172"/>
      <c r="G109" s="172"/>
      <c r="H109" s="172"/>
      <c r="I109" s="173">
        <f t="shared" si="30"/>
        <v>0</v>
      </c>
      <c r="J109" s="174"/>
      <c r="K109" s="172">
        <v>0</v>
      </c>
      <c r="L109" s="175"/>
      <c r="M109" s="176"/>
      <c r="N109" s="177">
        <f t="shared" si="32"/>
        <v>0</v>
      </c>
      <c r="O109" s="71" t="str">
        <f t="shared" ref="O109:O120" si="37">IF(I109&lt;&gt;0,IF(J109="","Define unit!",""),"")</f>
        <v/>
      </c>
      <c r="P109" s="82" t="str">
        <f t="shared" si="31"/>
        <v>-</v>
      </c>
      <c r="Q109" s="82" t="str">
        <f t="shared" si="33"/>
        <v>-</v>
      </c>
      <c r="R109" s="82" t="str">
        <f t="shared" si="34"/>
        <v>-</v>
      </c>
      <c r="S109" s="82"/>
      <c r="T109"/>
      <c r="U109" s="82" t="str">
        <f t="shared" si="35"/>
        <v>0</v>
      </c>
    </row>
    <row r="110" spans="1:21" s="5" customFormat="1" ht="15" customHeight="1" x14ac:dyDescent="0.2">
      <c r="A110" s="86"/>
      <c r="B110" s="24"/>
      <c r="C110" s="170"/>
      <c r="D110" s="171"/>
      <c r="E110" s="172"/>
      <c r="F110" s="172"/>
      <c r="G110" s="172"/>
      <c r="H110" s="172"/>
      <c r="I110" s="173"/>
      <c r="J110" s="174"/>
      <c r="K110" s="172"/>
      <c r="L110" s="175"/>
      <c r="M110" s="176"/>
      <c r="N110" s="177"/>
      <c r="O110" s="71"/>
      <c r="P110" s="82"/>
      <c r="Q110" s="82"/>
      <c r="R110" s="82"/>
      <c r="S110" s="82"/>
      <c r="T110"/>
      <c r="U110" s="82"/>
    </row>
    <row r="111" spans="1:21" s="5" customFormat="1" ht="15" customHeight="1" x14ac:dyDescent="0.2">
      <c r="A111" s="87" t="s">
        <v>356</v>
      </c>
      <c r="B111" s="24" t="s">
        <v>357</v>
      </c>
      <c r="C111" s="170"/>
      <c r="D111" s="171">
        <v>1</v>
      </c>
      <c r="E111" s="172"/>
      <c r="F111" s="172"/>
      <c r="G111" s="172"/>
      <c r="H111" s="172"/>
      <c r="I111" s="173">
        <f t="shared" si="30"/>
        <v>0</v>
      </c>
      <c r="J111" s="174"/>
      <c r="K111" s="172">
        <v>0</v>
      </c>
      <c r="L111" s="175"/>
      <c r="M111" s="176"/>
      <c r="N111" s="177">
        <f t="shared" si="32"/>
        <v>0</v>
      </c>
      <c r="O111" s="71" t="str">
        <f t="shared" si="37"/>
        <v/>
      </c>
      <c r="P111" s="82" t="str">
        <f t="shared" si="31"/>
        <v>-</v>
      </c>
      <c r="Q111" s="82" t="str">
        <f t="shared" si="33"/>
        <v>-</v>
      </c>
      <c r="R111" s="82" t="str">
        <f t="shared" si="34"/>
        <v>-</v>
      </c>
      <c r="S111" s="82"/>
      <c r="T111" s="6"/>
      <c r="U111" s="82" t="str">
        <f t="shared" si="35"/>
        <v>0</v>
      </c>
    </row>
    <row r="112" spans="1:21" s="5" customFormat="1" ht="15" customHeight="1" x14ac:dyDescent="0.2">
      <c r="A112" s="87" t="s">
        <v>358</v>
      </c>
      <c r="B112" s="24" t="s">
        <v>359</v>
      </c>
      <c r="C112" s="170"/>
      <c r="D112" s="171">
        <v>1</v>
      </c>
      <c r="E112" s="172"/>
      <c r="F112" s="172"/>
      <c r="G112" s="172"/>
      <c r="H112" s="172"/>
      <c r="I112" s="173">
        <f t="shared" si="30"/>
        <v>0</v>
      </c>
      <c r="J112" s="174"/>
      <c r="K112" s="172">
        <v>0</v>
      </c>
      <c r="L112" s="175"/>
      <c r="M112" s="176"/>
      <c r="N112" s="177">
        <f t="shared" si="32"/>
        <v>0</v>
      </c>
      <c r="O112" s="71" t="str">
        <f t="shared" si="37"/>
        <v/>
      </c>
      <c r="P112" s="82" t="str">
        <f t="shared" si="31"/>
        <v>-</v>
      </c>
      <c r="Q112" s="82" t="str">
        <f t="shared" si="33"/>
        <v>-</v>
      </c>
      <c r="R112" s="82" t="str">
        <f t="shared" si="34"/>
        <v>-</v>
      </c>
      <c r="S112" s="82"/>
      <c r="T112" s="6"/>
      <c r="U112" s="82" t="str">
        <f t="shared" si="35"/>
        <v>0</v>
      </c>
    </row>
    <row r="113" spans="1:21" s="5" customFormat="1" ht="15" customHeight="1" x14ac:dyDescent="0.2">
      <c r="A113" s="87"/>
      <c r="B113" s="24"/>
      <c r="C113" s="170"/>
      <c r="D113" s="171"/>
      <c r="E113" s="172"/>
      <c r="F113" s="172"/>
      <c r="G113" s="172"/>
      <c r="H113" s="172"/>
      <c r="I113" s="173"/>
      <c r="J113" s="174"/>
      <c r="K113" s="172"/>
      <c r="L113" s="175"/>
      <c r="M113" s="176"/>
      <c r="N113" s="177"/>
      <c r="O113" s="71"/>
      <c r="P113" s="82"/>
      <c r="Q113" s="82"/>
      <c r="R113" s="82"/>
      <c r="S113" s="82"/>
      <c r="T113" s="6"/>
      <c r="U113" s="82"/>
    </row>
    <row r="114" spans="1:21" s="5" customFormat="1" ht="15" customHeight="1" x14ac:dyDescent="0.2">
      <c r="A114" s="86" t="s">
        <v>360</v>
      </c>
      <c r="B114" s="24" t="s">
        <v>361</v>
      </c>
      <c r="C114" s="170"/>
      <c r="D114" s="171">
        <v>1</v>
      </c>
      <c r="E114" s="172"/>
      <c r="F114" s="172"/>
      <c r="G114" s="172"/>
      <c r="H114" s="172"/>
      <c r="I114" s="173">
        <f t="shared" si="30"/>
        <v>0</v>
      </c>
      <c r="J114" s="174"/>
      <c r="K114" s="172">
        <v>0</v>
      </c>
      <c r="L114" s="175"/>
      <c r="M114" s="176"/>
      <c r="N114" s="177">
        <f t="shared" si="32"/>
        <v>0</v>
      </c>
      <c r="O114" s="71" t="str">
        <f t="shared" si="37"/>
        <v/>
      </c>
      <c r="P114" s="82" t="str">
        <f t="shared" si="31"/>
        <v>-</v>
      </c>
      <c r="Q114" s="82" t="str">
        <f t="shared" si="33"/>
        <v>-</v>
      </c>
      <c r="R114" s="82" t="str">
        <f t="shared" si="34"/>
        <v>-</v>
      </c>
      <c r="S114" s="82"/>
      <c r="T114" s="6"/>
      <c r="U114" s="82" t="str">
        <f t="shared" si="35"/>
        <v>0</v>
      </c>
    </row>
    <row r="115" spans="1:21" s="5" customFormat="1" ht="15" customHeight="1" x14ac:dyDescent="0.2">
      <c r="A115" s="87" t="s">
        <v>362</v>
      </c>
      <c r="B115" s="24" t="s">
        <v>363</v>
      </c>
      <c r="C115" s="170"/>
      <c r="D115" s="171">
        <v>1</v>
      </c>
      <c r="E115" s="172"/>
      <c r="F115" s="172"/>
      <c r="G115" s="172"/>
      <c r="H115" s="172"/>
      <c r="I115" s="173">
        <f t="shared" si="30"/>
        <v>0</v>
      </c>
      <c r="J115" s="174"/>
      <c r="K115" s="172">
        <v>0</v>
      </c>
      <c r="L115" s="175"/>
      <c r="M115" s="176"/>
      <c r="N115" s="177">
        <f t="shared" si="32"/>
        <v>0</v>
      </c>
      <c r="O115" s="71" t="str">
        <f t="shared" si="37"/>
        <v/>
      </c>
      <c r="P115" s="82" t="str">
        <f t="shared" si="31"/>
        <v>-</v>
      </c>
      <c r="Q115" s="82" t="str">
        <f t="shared" si="33"/>
        <v>-</v>
      </c>
      <c r="R115" s="82" t="str">
        <f t="shared" si="34"/>
        <v>-</v>
      </c>
      <c r="S115" s="82"/>
      <c r="T115"/>
      <c r="U115" s="82" t="str">
        <f t="shared" si="35"/>
        <v>0</v>
      </c>
    </row>
    <row r="116" spans="1:21" s="5" customFormat="1" ht="15" customHeight="1" x14ac:dyDescent="0.2">
      <c r="A116" s="86"/>
      <c r="B116" s="24"/>
      <c r="C116" s="170"/>
      <c r="D116" s="171">
        <v>1</v>
      </c>
      <c r="E116" s="172"/>
      <c r="F116" s="172"/>
      <c r="G116" s="172"/>
      <c r="H116" s="172"/>
      <c r="I116" s="173">
        <f>SUM(E116:H116)</f>
        <v>0</v>
      </c>
      <c r="J116" s="174"/>
      <c r="K116" s="172">
        <v>0</v>
      </c>
      <c r="L116" s="175"/>
      <c r="M116" s="176"/>
      <c r="N116" s="177">
        <f>K116*I116*D116</f>
        <v>0</v>
      </c>
      <c r="O116" s="71" t="str">
        <f>IF(I116&lt;&gt;0,IF(J116="","Define unit!",""),"")</f>
        <v/>
      </c>
      <c r="P116" s="82" t="str">
        <f>IF(M116="Digital Media",N116,"-")</f>
        <v>-</v>
      </c>
      <c r="Q116" s="82" t="str">
        <f>IF(M116="Game",N116,"-")</f>
        <v>-</v>
      </c>
      <c r="R116" s="82" t="str">
        <f>IF(M116="Video [linear]",N116,"-")</f>
        <v>-</v>
      </c>
      <c r="S116" s="82"/>
      <c r="T116" s="6"/>
      <c r="U116" s="82" t="str">
        <f t="shared" si="35"/>
        <v>0</v>
      </c>
    </row>
    <row r="117" spans="1:21" s="5" customFormat="1" ht="15" customHeight="1" x14ac:dyDescent="0.2">
      <c r="A117" s="87" t="s">
        <v>364</v>
      </c>
      <c r="B117" s="24" t="s">
        <v>365</v>
      </c>
      <c r="C117" s="170"/>
      <c r="D117" s="171">
        <v>1</v>
      </c>
      <c r="E117" s="172"/>
      <c r="F117" s="172"/>
      <c r="G117" s="172"/>
      <c r="H117" s="172"/>
      <c r="I117" s="173">
        <f>SUM(E117:H117)</f>
        <v>0</v>
      </c>
      <c r="J117" s="174"/>
      <c r="K117" s="172">
        <v>0</v>
      </c>
      <c r="L117" s="175"/>
      <c r="M117" s="176"/>
      <c r="N117" s="177">
        <f>K117*I117*D117</f>
        <v>0</v>
      </c>
      <c r="O117" s="71" t="str">
        <f>IF(I117&lt;&gt;0,IF(J117="","Define unit!",""),"")</f>
        <v/>
      </c>
      <c r="P117" s="82" t="str">
        <f>IF(M117="Digital Media",N117,"-")</f>
        <v>-</v>
      </c>
      <c r="Q117" s="82" t="str">
        <f>IF(M117="Game",N117,"-")</f>
        <v>-</v>
      </c>
      <c r="R117" s="82" t="str">
        <f>IF(M117="Video [linear]",N117,"-")</f>
        <v>-</v>
      </c>
      <c r="S117" s="82"/>
      <c r="T117"/>
      <c r="U117" s="82" t="str">
        <f t="shared" si="35"/>
        <v>0</v>
      </c>
    </row>
    <row r="118" spans="1:21" s="5" customFormat="1" ht="15" customHeight="1" x14ac:dyDescent="0.2">
      <c r="A118" s="86" t="s">
        <v>366</v>
      </c>
      <c r="B118" s="24" t="s">
        <v>367</v>
      </c>
      <c r="C118" s="170"/>
      <c r="D118" s="171">
        <v>1</v>
      </c>
      <c r="E118" s="172"/>
      <c r="F118" s="172"/>
      <c r="G118" s="172"/>
      <c r="H118" s="172"/>
      <c r="I118" s="173">
        <f>SUM(E118:H118)</f>
        <v>0</v>
      </c>
      <c r="J118" s="174"/>
      <c r="K118" s="172">
        <v>0</v>
      </c>
      <c r="L118" s="175"/>
      <c r="M118" s="176"/>
      <c r="N118" s="177">
        <f>K118*I118*D118</f>
        <v>0</v>
      </c>
      <c r="O118" s="71" t="str">
        <f>IF(I118&lt;&gt;0,IF(J118="","Define unit!",""),"")</f>
        <v/>
      </c>
      <c r="P118" s="82" t="str">
        <f>IF(M118="Digital Media",N118,"-")</f>
        <v>-</v>
      </c>
      <c r="Q118" s="82" t="str">
        <f>IF(M118="Game",N118,"-")</f>
        <v>-</v>
      </c>
      <c r="R118" s="82" t="str">
        <f>IF(M118="Video [linear]",N118,"-")</f>
        <v>-</v>
      </c>
      <c r="S118" s="82"/>
      <c r="T118" s="6"/>
      <c r="U118" s="82" t="str">
        <f t="shared" si="35"/>
        <v>0</v>
      </c>
    </row>
    <row r="119" spans="1:21" s="5" customFormat="1" ht="15" customHeight="1" x14ac:dyDescent="0.2">
      <c r="A119" s="87"/>
      <c r="B119" s="24"/>
      <c r="C119" s="170"/>
      <c r="D119" s="171">
        <v>1</v>
      </c>
      <c r="E119" s="172"/>
      <c r="F119" s="172"/>
      <c r="G119" s="172"/>
      <c r="H119" s="172"/>
      <c r="I119" s="173">
        <f>SUM(E119:H119)</f>
        <v>0</v>
      </c>
      <c r="J119" s="174"/>
      <c r="K119" s="172">
        <v>0</v>
      </c>
      <c r="L119" s="175"/>
      <c r="M119" s="176"/>
      <c r="N119" s="177">
        <f>K119*I119*D119</f>
        <v>0</v>
      </c>
      <c r="O119" s="71" t="str">
        <f>IF(I119&lt;&gt;0,IF(J119="","Define unit!",""),"")</f>
        <v/>
      </c>
      <c r="P119" s="82" t="str">
        <f>IF(M119="Digital Media",N119,"-")</f>
        <v>-</v>
      </c>
      <c r="Q119" s="82" t="str">
        <f>IF(M119="Game",N119,"-")</f>
        <v>-</v>
      </c>
      <c r="R119" s="82" t="str">
        <f>IF(M119="Video [linear]",N119,"-")</f>
        <v>-</v>
      </c>
      <c r="S119" s="82"/>
      <c r="T119"/>
      <c r="U119" s="82" t="str">
        <f t="shared" si="35"/>
        <v>0</v>
      </c>
    </row>
    <row r="120" spans="1:21" ht="15" customHeight="1" x14ac:dyDescent="0.2">
      <c r="A120" s="85" t="s">
        <v>368</v>
      </c>
      <c r="B120" s="41" t="s">
        <v>278</v>
      </c>
      <c r="C120" s="170"/>
      <c r="D120" s="171">
        <v>1</v>
      </c>
      <c r="E120" s="172"/>
      <c r="F120" s="172"/>
      <c r="G120" s="172"/>
      <c r="H120" s="172"/>
      <c r="I120" s="173">
        <f t="shared" si="30"/>
        <v>0</v>
      </c>
      <c r="J120" s="174"/>
      <c r="K120" s="172">
        <v>0</v>
      </c>
      <c r="L120" s="175"/>
      <c r="M120" s="176"/>
      <c r="N120" s="177">
        <f t="shared" si="32"/>
        <v>0</v>
      </c>
      <c r="O120" s="71" t="str">
        <f t="shared" si="37"/>
        <v/>
      </c>
      <c r="P120" s="82" t="str">
        <f t="shared" si="31"/>
        <v>-</v>
      </c>
      <c r="Q120" s="82" t="str">
        <f t="shared" si="33"/>
        <v>-</v>
      </c>
      <c r="R120" s="82" t="str">
        <f t="shared" si="34"/>
        <v>-</v>
      </c>
      <c r="S120" s="82"/>
      <c r="U120" s="82" t="str">
        <f t="shared" si="35"/>
        <v>0</v>
      </c>
    </row>
    <row r="121" spans="1:21" s="4" customFormat="1" ht="15" customHeight="1" x14ac:dyDescent="0.2">
      <c r="A121" s="86" t="s">
        <v>369</v>
      </c>
      <c r="B121" s="24" t="s">
        <v>151</v>
      </c>
      <c r="C121" s="170"/>
      <c r="D121" s="171">
        <v>1</v>
      </c>
      <c r="E121" s="172"/>
      <c r="F121" s="172"/>
      <c r="G121" s="172"/>
      <c r="H121" s="172"/>
      <c r="I121" s="173">
        <f>SUM(E121:H121)</f>
        <v>0</v>
      </c>
      <c r="J121" s="174"/>
      <c r="K121" s="172">
        <v>0</v>
      </c>
      <c r="L121" s="175"/>
      <c r="M121" s="176"/>
      <c r="N121" s="177">
        <f>K121*I121*D121</f>
        <v>0</v>
      </c>
      <c r="O121" s="71" t="str">
        <f>IF(I121&lt;&gt;0,IF(J121="","Define unit!",""),"")</f>
        <v/>
      </c>
      <c r="P121" s="82" t="str">
        <f>IF(M121="Digital Media",N121,"-")</f>
        <v>-</v>
      </c>
      <c r="Q121" s="82" t="str">
        <f>IF(M121="Game",N121,"-")</f>
        <v>-</v>
      </c>
      <c r="R121" s="82" t="str">
        <f>IF(M121="Video [linear]",N121,"-")</f>
        <v>-</v>
      </c>
      <c r="S121" s="82"/>
      <c r="T121"/>
      <c r="U121" s="82" t="str">
        <f t="shared" si="35"/>
        <v>0</v>
      </c>
    </row>
    <row r="122" spans="1:21" s="4" customFormat="1" ht="15" customHeight="1" x14ac:dyDescent="0.2">
      <c r="A122" s="86"/>
      <c r="B122" s="24"/>
      <c r="C122" s="170"/>
      <c r="D122" s="171"/>
      <c r="E122" s="172"/>
      <c r="F122" s="172"/>
      <c r="G122" s="172"/>
      <c r="H122" s="172"/>
      <c r="I122" s="173"/>
      <c r="J122" s="174"/>
      <c r="K122" s="172"/>
      <c r="L122" s="175"/>
      <c r="M122" s="176"/>
      <c r="N122" s="177"/>
      <c r="O122" s="71"/>
      <c r="P122" s="82"/>
      <c r="Q122" s="82"/>
      <c r="R122" s="82"/>
      <c r="S122" s="82"/>
      <c r="T122"/>
      <c r="U122" s="82"/>
    </row>
    <row r="123" spans="1:21" s="4" customFormat="1" ht="15" customHeight="1" x14ac:dyDescent="0.2">
      <c r="A123" s="86" t="s">
        <v>370</v>
      </c>
      <c r="B123" s="24" t="s">
        <v>153</v>
      </c>
      <c r="C123" s="170"/>
      <c r="D123" s="171">
        <v>1</v>
      </c>
      <c r="E123" s="172"/>
      <c r="F123" s="172"/>
      <c r="G123" s="172"/>
      <c r="H123" s="172"/>
      <c r="I123" s="173">
        <f t="shared" si="30"/>
        <v>0</v>
      </c>
      <c r="J123" s="174"/>
      <c r="K123" s="172">
        <v>0</v>
      </c>
      <c r="L123" s="175"/>
      <c r="M123" s="176"/>
      <c r="N123" s="177">
        <f t="shared" si="32"/>
        <v>0</v>
      </c>
      <c r="O123" s="71" t="str">
        <f>IF(I123&lt;&gt;0,IF(J123="","Define unit!",""),"")</f>
        <v/>
      </c>
      <c r="P123" s="82" t="str">
        <f t="shared" si="31"/>
        <v>-</v>
      </c>
      <c r="Q123" s="82" t="str">
        <f t="shared" si="33"/>
        <v>-</v>
      </c>
      <c r="R123" s="82" t="str">
        <f t="shared" si="34"/>
        <v>-</v>
      </c>
      <c r="S123" s="82"/>
      <c r="U123" s="82" t="str">
        <f t="shared" si="35"/>
        <v>0</v>
      </c>
    </row>
    <row r="124" spans="1:21" s="2" customFormat="1" ht="15" customHeight="1" x14ac:dyDescent="0.25">
      <c r="A124" s="44" t="s">
        <v>77</v>
      </c>
      <c r="B124" s="45" t="s">
        <v>371</v>
      </c>
      <c r="C124" s="45"/>
      <c r="D124" s="279"/>
      <c r="E124" s="280"/>
      <c r="F124" s="280"/>
      <c r="G124" s="280"/>
      <c r="H124" s="280"/>
      <c r="I124" s="280"/>
      <c r="J124" s="280"/>
      <c r="K124" s="280"/>
      <c r="L124" s="280"/>
      <c r="M124" s="281"/>
      <c r="N124" s="40">
        <f>SUM(N92:N123)</f>
        <v>0</v>
      </c>
      <c r="O124" s="71"/>
      <c r="P124" s="83">
        <f>SUM(P92:P123)</f>
        <v>0</v>
      </c>
      <c r="Q124" s="83">
        <f>SUM(Q92:Q123)</f>
        <v>0</v>
      </c>
      <c r="R124" s="83">
        <f>SUM(R92:R123)</f>
        <v>0</v>
      </c>
      <c r="S124" s="83"/>
      <c r="T124"/>
      <c r="U124" s="132">
        <f>SUM(U92:U123)</f>
        <v>0</v>
      </c>
    </row>
    <row r="125" spans="1:21" s="2" customFormat="1" ht="15" customHeight="1" x14ac:dyDescent="0.25">
      <c r="A125" s="44"/>
      <c r="B125" s="156"/>
      <c r="C125" s="219"/>
      <c r="D125" s="205"/>
      <c r="E125" s="205"/>
      <c r="F125" s="205"/>
      <c r="G125" s="205"/>
      <c r="H125" s="205"/>
      <c r="I125" s="205"/>
      <c r="J125" s="205"/>
      <c r="K125" s="205"/>
      <c r="L125" s="205"/>
      <c r="M125" s="205"/>
      <c r="N125" s="121"/>
      <c r="O125" s="71"/>
      <c r="P125"/>
      <c r="Q125"/>
      <c r="R125"/>
      <c r="S125"/>
      <c r="T125"/>
      <c r="U125" s="128"/>
    </row>
    <row r="126" spans="1:21" s="6" customFormat="1" ht="15" customHeight="1" x14ac:dyDescent="0.2">
      <c r="A126" s="44" t="s">
        <v>79</v>
      </c>
      <c r="B126" s="156" t="s">
        <v>372</v>
      </c>
      <c r="C126" s="219"/>
      <c r="D126" s="47"/>
      <c r="E126" s="47"/>
      <c r="F126" s="47"/>
      <c r="G126" s="47"/>
      <c r="H126" s="47"/>
      <c r="I126" s="47"/>
      <c r="J126" s="47"/>
      <c r="K126" s="47"/>
      <c r="L126" s="47"/>
      <c r="M126" s="47"/>
      <c r="N126" s="48"/>
      <c r="O126" s="71"/>
      <c r="T126"/>
      <c r="U126" s="126"/>
    </row>
    <row r="127" spans="1:21" ht="15" customHeight="1" x14ac:dyDescent="0.2">
      <c r="A127" s="286" t="s">
        <v>123</v>
      </c>
      <c r="B127" s="286" t="s">
        <v>124</v>
      </c>
      <c r="C127" s="286" t="s">
        <v>125</v>
      </c>
      <c r="D127" s="33" t="s">
        <v>126</v>
      </c>
      <c r="E127" s="32" t="s">
        <v>127</v>
      </c>
      <c r="F127" s="32"/>
      <c r="G127" s="32"/>
      <c r="H127" s="32"/>
      <c r="I127" s="282" t="s">
        <v>128</v>
      </c>
      <c r="J127" s="283"/>
      <c r="K127" s="35" t="s">
        <v>129</v>
      </c>
      <c r="L127" s="215" t="s">
        <v>130</v>
      </c>
      <c r="M127" s="215" t="s">
        <v>131</v>
      </c>
      <c r="N127" s="265" t="s">
        <v>52</v>
      </c>
      <c r="P127" s="267" t="s">
        <v>132</v>
      </c>
      <c r="Q127" s="268"/>
      <c r="R127" s="268"/>
      <c r="S127" s="269"/>
      <c r="U127" s="129" t="s">
        <v>133</v>
      </c>
    </row>
    <row r="128" spans="1:21" ht="15" customHeight="1" x14ac:dyDescent="0.2">
      <c r="A128" s="287"/>
      <c r="B128" s="287"/>
      <c r="C128" s="287"/>
      <c r="D128" s="33" t="s">
        <v>134</v>
      </c>
      <c r="E128" s="39" t="s">
        <v>135</v>
      </c>
      <c r="F128" s="39" t="s">
        <v>136</v>
      </c>
      <c r="G128" s="39" t="s">
        <v>259</v>
      </c>
      <c r="H128" s="39" t="s">
        <v>260</v>
      </c>
      <c r="I128" s="267" t="s">
        <v>139</v>
      </c>
      <c r="J128" s="269"/>
      <c r="K128" s="39" t="s">
        <v>140</v>
      </c>
      <c r="L128" s="123"/>
      <c r="M128" s="67" t="s">
        <v>141</v>
      </c>
      <c r="N128" s="266"/>
      <c r="P128" s="39" t="s">
        <v>54</v>
      </c>
      <c r="Q128" s="39" t="s">
        <v>55</v>
      </c>
      <c r="R128" s="39" t="s">
        <v>142</v>
      </c>
      <c r="S128" s="39" t="s">
        <v>57</v>
      </c>
      <c r="T128" s="4"/>
      <c r="U128" s="130"/>
    </row>
    <row r="129" spans="1:21" s="5" customFormat="1" ht="15" customHeight="1" x14ac:dyDescent="0.2">
      <c r="A129" s="87" t="s">
        <v>373</v>
      </c>
      <c r="B129" s="24" t="s">
        <v>374</v>
      </c>
      <c r="C129" s="170"/>
      <c r="D129" s="171">
        <v>1</v>
      </c>
      <c r="E129" s="172"/>
      <c r="F129" s="172"/>
      <c r="G129" s="172"/>
      <c r="H129" s="172"/>
      <c r="I129" s="173">
        <f t="shared" ref="I129:I144" si="38">SUM(E129:H129)</f>
        <v>0</v>
      </c>
      <c r="J129" s="174"/>
      <c r="K129" s="172">
        <v>0</v>
      </c>
      <c r="L129" s="175"/>
      <c r="M129" s="176"/>
      <c r="N129" s="177">
        <f t="shared" ref="N129:N144" si="39">K129*I129*D129</f>
        <v>0</v>
      </c>
      <c r="O129" s="71" t="str">
        <f t="shared" ref="O129:O141" si="40">IF(I129&lt;&gt;0,IF(J129="","Define unit!",""),"")</f>
        <v/>
      </c>
      <c r="P129" s="82" t="str">
        <f t="shared" ref="P129:P144" si="41">IF(M129="Digital Media",N129,"-")</f>
        <v>-</v>
      </c>
      <c r="Q129" s="82" t="str">
        <f>IF(M129="Game",N129,"-")</f>
        <v>-</v>
      </c>
      <c r="R129" s="82" t="str">
        <f>IF(M129="Video [linear]",N129,"-")</f>
        <v>-</v>
      </c>
      <c r="S129" s="82"/>
      <c r="U129" s="82" t="str">
        <f>IF(L129="Yes",N129,"0")</f>
        <v>0</v>
      </c>
    </row>
    <row r="130" spans="1:21" s="5" customFormat="1" ht="15" customHeight="1" x14ac:dyDescent="0.2">
      <c r="A130" s="87" t="s">
        <v>375</v>
      </c>
      <c r="B130" s="24" t="s">
        <v>376</v>
      </c>
      <c r="C130" s="170"/>
      <c r="D130" s="171">
        <v>1</v>
      </c>
      <c r="E130" s="172"/>
      <c r="F130" s="172"/>
      <c r="G130" s="172"/>
      <c r="H130" s="172"/>
      <c r="I130" s="173">
        <f t="shared" si="38"/>
        <v>0</v>
      </c>
      <c r="J130" s="174"/>
      <c r="K130" s="172">
        <v>0</v>
      </c>
      <c r="L130" s="175"/>
      <c r="M130" s="176"/>
      <c r="N130" s="177">
        <f t="shared" si="39"/>
        <v>0</v>
      </c>
      <c r="O130" s="71" t="str">
        <f t="shared" si="40"/>
        <v/>
      </c>
      <c r="P130" s="82" t="str">
        <f t="shared" si="41"/>
        <v>-</v>
      </c>
      <c r="Q130" s="82" t="str">
        <f t="shared" ref="Q130:Q144" si="42">IF(M130="Game",N130,"-")</f>
        <v>-</v>
      </c>
      <c r="R130" s="82" t="str">
        <f t="shared" ref="R130:R144" si="43">IF(M130="Video [linear]",N130,"-")</f>
        <v>-</v>
      </c>
      <c r="S130" s="82"/>
      <c r="T130"/>
      <c r="U130" s="82" t="str">
        <f t="shared" ref="U130:U144" si="44">IF(L130="Yes",N130,"0")</f>
        <v>0</v>
      </c>
    </row>
    <row r="131" spans="1:21" s="5" customFormat="1" ht="15" customHeight="1" x14ac:dyDescent="0.25">
      <c r="A131" s="87" t="s">
        <v>377</v>
      </c>
      <c r="B131" s="24" t="s">
        <v>378</v>
      </c>
      <c r="C131" s="170"/>
      <c r="D131" s="171">
        <v>1</v>
      </c>
      <c r="E131" s="172"/>
      <c r="F131" s="172"/>
      <c r="G131" s="172"/>
      <c r="H131" s="172"/>
      <c r="I131" s="173">
        <f t="shared" si="38"/>
        <v>0</v>
      </c>
      <c r="J131" s="174"/>
      <c r="K131" s="172">
        <v>0</v>
      </c>
      <c r="L131" s="175"/>
      <c r="M131" s="176"/>
      <c r="N131" s="177">
        <f t="shared" si="39"/>
        <v>0</v>
      </c>
      <c r="O131" s="71" t="str">
        <f t="shared" si="40"/>
        <v/>
      </c>
      <c r="P131" s="82" t="str">
        <f t="shared" si="41"/>
        <v>-</v>
      </c>
      <c r="Q131" s="82" t="str">
        <f t="shared" si="42"/>
        <v>-</v>
      </c>
      <c r="R131" s="82" t="str">
        <f t="shared" si="43"/>
        <v>-</v>
      </c>
      <c r="S131" s="82"/>
      <c r="T131" s="2"/>
      <c r="U131" s="82" t="str">
        <f t="shared" si="44"/>
        <v>0</v>
      </c>
    </row>
    <row r="132" spans="1:21" ht="15" customHeight="1" x14ac:dyDescent="0.2">
      <c r="A132" s="87" t="s">
        <v>379</v>
      </c>
      <c r="B132" s="24" t="s">
        <v>380</v>
      </c>
      <c r="C132" s="170"/>
      <c r="D132" s="171">
        <v>1</v>
      </c>
      <c r="E132" s="172"/>
      <c r="F132" s="172"/>
      <c r="G132" s="172"/>
      <c r="H132" s="172"/>
      <c r="I132" s="173">
        <f t="shared" si="38"/>
        <v>0</v>
      </c>
      <c r="J132" s="174"/>
      <c r="K132" s="172">
        <v>0</v>
      </c>
      <c r="L132" s="175"/>
      <c r="M132" s="176"/>
      <c r="N132" s="177">
        <f t="shared" si="39"/>
        <v>0</v>
      </c>
      <c r="O132" s="71" t="str">
        <f t="shared" si="40"/>
        <v/>
      </c>
      <c r="P132" s="82" t="str">
        <f t="shared" si="41"/>
        <v>-</v>
      </c>
      <c r="Q132" s="82" t="str">
        <f t="shared" si="42"/>
        <v>-</v>
      </c>
      <c r="R132" s="82" t="str">
        <f t="shared" si="43"/>
        <v>-</v>
      </c>
      <c r="S132" s="82"/>
      <c r="U132" s="82" t="str">
        <f t="shared" si="44"/>
        <v>0</v>
      </c>
    </row>
    <row r="133" spans="1:21" ht="15" customHeight="1" x14ac:dyDescent="0.2">
      <c r="A133" s="87" t="s">
        <v>381</v>
      </c>
      <c r="B133" s="24" t="s">
        <v>382</v>
      </c>
      <c r="C133" s="170"/>
      <c r="D133" s="171">
        <v>1</v>
      </c>
      <c r="E133" s="172"/>
      <c r="F133" s="172"/>
      <c r="G133" s="172"/>
      <c r="H133" s="172"/>
      <c r="I133" s="173">
        <f t="shared" si="38"/>
        <v>0</v>
      </c>
      <c r="J133" s="174"/>
      <c r="K133" s="172">
        <v>0</v>
      </c>
      <c r="L133" s="175"/>
      <c r="M133" s="176"/>
      <c r="N133" s="177">
        <f t="shared" si="39"/>
        <v>0</v>
      </c>
      <c r="O133" s="71" t="str">
        <f t="shared" si="40"/>
        <v/>
      </c>
      <c r="P133" s="82" t="str">
        <f t="shared" si="41"/>
        <v>-</v>
      </c>
      <c r="Q133" s="82" t="str">
        <f t="shared" si="42"/>
        <v>-</v>
      </c>
      <c r="R133" s="82" t="str">
        <f t="shared" si="43"/>
        <v>-</v>
      </c>
      <c r="S133" s="82"/>
      <c r="T133" s="54"/>
      <c r="U133" s="82" t="str">
        <f t="shared" si="44"/>
        <v>0</v>
      </c>
    </row>
    <row r="134" spans="1:21" ht="15" customHeight="1" x14ac:dyDescent="0.2">
      <c r="A134" s="87" t="s">
        <v>383</v>
      </c>
      <c r="B134" s="24" t="s">
        <v>384</v>
      </c>
      <c r="C134" s="170"/>
      <c r="D134" s="171">
        <v>1</v>
      </c>
      <c r="E134" s="172"/>
      <c r="F134" s="172"/>
      <c r="G134" s="172"/>
      <c r="H134" s="172"/>
      <c r="I134" s="173">
        <f t="shared" si="38"/>
        <v>0</v>
      </c>
      <c r="J134" s="174"/>
      <c r="K134" s="172">
        <v>0</v>
      </c>
      <c r="L134" s="175"/>
      <c r="M134" s="176"/>
      <c r="N134" s="177">
        <f t="shared" si="39"/>
        <v>0</v>
      </c>
      <c r="O134" s="71" t="str">
        <f t="shared" si="40"/>
        <v/>
      </c>
      <c r="P134" s="82" t="str">
        <f t="shared" si="41"/>
        <v>-</v>
      </c>
      <c r="Q134" s="82" t="str">
        <f t="shared" si="42"/>
        <v>-</v>
      </c>
      <c r="R134" s="82" t="str">
        <f t="shared" si="43"/>
        <v>-</v>
      </c>
      <c r="S134" s="82"/>
      <c r="T134" s="5"/>
      <c r="U134" s="82" t="str">
        <f t="shared" si="44"/>
        <v>0</v>
      </c>
    </row>
    <row r="135" spans="1:21" ht="15" customHeight="1" x14ac:dyDescent="0.2">
      <c r="A135" s="87" t="s">
        <v>385</v>
      </c>
      <c r="B135" s="24" t="s">
        <v>386</v>
      </c>
      <c r="C135" s="170"/>
      <c r="D135" s="171">
        <v>1</v>
      </c>
      <c r="E135" s="172"/>
      <c r="F135" s="172"/>
      <c r="G135" s="172"/>
      <c r="H135" s="172"/>
      <c r="I135" s="173">
        <f t="shared" si="38"/>
        <v>0</v>
      </c>
      <c r="J135" s="174"/>
      <c r="K135" s="172">
        <v>0</v>
      </c>
      <c r="L135" s="175"/>
      <c r="M135" s="176"/>
      <c r="N135" s="177">
        <f t="shared" si="39"/>
        <v>0</v>
      </c>
      <c r="O135" s="71" t="str">
        <f t="shared" si="40"/>
        <v/>
      </c>
      <c r="P135" s="82" t="str">
        <f t="shared" si="41"/>
        <v>-</v>
      </c>
      <c r="Q135" s="82" t="str">
        <f t="shared" si="42"/>
        <v>-</v>
      </c>
      <c r="R135" s="82" t="str">
        <f t="shared" si="43"/>
        <v>-</v>
      </c>
      <c r="S135" s="82"/>
      <c r="T135" s="5"/>
      <c r="U135" s="82" t="str">
        <f t="shared" si="44"/>
        <v>0</v>
      </c>
    </row>
    <row r="136" spans="1:21" ht="15" customHeight="1" x14ac:dyDescent="0.2">
      <c r="A136" s="87" t="s">
        <v>387</v>
      </c>
      <c r="B136" s="24" t="s">
        <v>388</v>
      </c>
      <c r="C136" s="170"/>
      <c r="D136" s="171">
        <v>1</v>
      </c>
      <c r="E136" s="172"/>
      <c r="F136" s="172"/>
      <c r="G136" s="172"/>
      <c r="H136" s="172"/>
      <c r="I136" s="173">
        <f t="shared" si="38"/>
        <v>0</v>
      </c>
      <c r="J136" s="174"/>
      <c r="K136" s="172">
        <v>0</v>
      </c>
      <c r="L136" s="175"/>
      <c r="M136" s="176"/>
      <c r="N136" s="177">
        <f t="shared" si="39"/>
        <v>0</v>
      </c>
      <c r="O136" s="71" t="str">
        <f t="shared" si="40"/>
        <v/>
      </c>
      <c r="P136" s="82" t="str">
        <f t="shared" si="41"/>
        <v>-</v>
      </c>
      <c r="Q136" s="82" t="str">
        <f t="shared" si="42"/>
        <v>-</v>
      </c>
      <c r="R136" s="82" t="str">
        <f t="shared" si="43"/>
        <v>-</v>
      </c>
      <c r="S136" s="82"/>
      <c r="T136" s="5"/>
      <c r="U136" s="82" t="str">
        <f t="shared" si="44"/>
        <v>0</v>
      </c>
    </row>
    <row r="137" spans="1:21" ht="15" customHeight="1" x14ac:dyDescent="0.2">
      <c r="A137" s="87" t="s">
        <v>389</v>
      </c>
      <c r="B137" s="24" t="s">
        <v>390</v>
      </c>
      <c r="C137" s="170"/>
      <c r="D137" s="171">
        <v>1</v>
      </c>
      <c r="E137" s="172"/>
      <c r="F137" s="172"/>
      <c r="G137" s="172"/>
      <c r="H137" s="172"/>
      <c r="I137" s="173">
        <f t="shared" si="38"/>
        <v>0</v>
      </c>
      <c r="J137" s="174"/>
      <c r="K137" s="172">
        <v>0</v>
      </c>
      <c r="L137" s="175"/>
      <c r="M137" s="176"/>
      <c r="N137" s="177">
        <f t="shared" si="39"/>
        <v>0</v>
      </c>
      <c r="O137" s="71" t="str">
        <f t="shared" si="40"/>
        <v/>
      </c>
      <c r="P137" s="82" t="str">
        <f t="shared" si="41"/>
        <v>-</v>
      </c>
      <c r="Q137" s="82" t="str">
        <f t="shared" si="42"/>
        <v>-</v>
      </c>
      <c r="R137" s="82" t="str">
        <f t="shared" si="43"/>
        <v>-</v>
      </c>
      <c r="S137" s="82"/>
      <c r="T137" s="5"/>
      <c r="U137" s="82" t="str">
        <f t="shared" si="44"/>
        <v>0</v>
      </c>
    </row>
    <row r="138" spans="1:21" s="5" customFormat="1" ht="15" customHeight="1" x14ac:dyDescent="0.2">
      <c r="A138" s="87" t="s">
        <v>391</v>
      </c>
      <c r="B138" s="24" t="s">
        <v>392</v>
      </c>
      <c r="C138" s="170"/>
      <c r="D138" s="171">
        <v>1</v>
      </c>
      <c r="E138" s="172"/>
      <c r="F138" s="172"/>
      <c r="G138" s="172"/>
      <c r="H138" s="172"/>
      <c r="I138" s="173">
        <f t="shared" si="38"/>
        <v>0</v>
      </c>
      <c r="J138" s="174"/>
      <c r="K138" s="172">
        <v>0</v>
      </c>
      <c r="L138" s="175"/>
      <c r="M138" s="176"/>
      <c r="N138" s="177">
        <f t="shared" si="39"/>
        <v>0</v>
      </c>
      <c r="O138" s="71" t="str">
        <f t="shared" si="40"/>
        <v/>
      </c>
      <c r="P138" s="82" t="str">
        <f t="shared" si="41"/>
        <v>-</v>
      </c>
      <c r="Q138" s="82" t="str">
        <f t="shared" si="42"/>
        <v>-</v>
      </c>
      <c r="R138" s="82" t="str">
        <f t="shared" si="43"/>
        <v>-</v>
      </c>
      <c r="S138" s="82"/>
      <c r="U138" s="82" t="str">
        <f t="shared" si="44"/>
        <v>0</v>
      </c>
    </row>
    <row r="139" spans="1:21" s="5" customFormat="1" ht="15" customHeight="1" x14ac:dyDescent="0.2">
      <c r="A139" s="87" t="s">
        <v>393</v>
      </c>
      <c r="B139" s="24" t="s">
        <v>394</v>
      </c>
      <c r="C139" s="170"/>
      <c r="D139" s="171">
        <v>1</v>
      </c>
      <c r="E139" s="172"/>
      <c r="F139" s="172"/>
      <c r="G139" s="172"/>
      <c r="H139" s="172"/>
      <c r="I139" s="173">
        <f t="shared" si="38"/>
        <v>0</v>
      </c>
      <c r="J139" s="174"/>
      <c r="K139" s="172">
        <v>0</v>
      </c>
      <c r="L139" s="175"/>
      <c r="M139" s="176"/>
      <c r="N139" s="177">
        <f t="shared" si="39"/>
        <v>0</v>
      </c>
      <c r="O139" s="71" t="str">
        <f t="shared" si="40"/>
        <v/>
      </c>
      <c r="P139" s="82" t="str">
        <f t="shared" si="41"/>
        <v>-</v>
      </c>
      <c r="Q139" s="82" t="str">
        <f t="shared" si="42"/>
        <v>-</v>
      </c>
      <c r="R139" s="82" t="str">
        <f t="shared" si="43"/>
        <v>-</v>
      </c>
      <c r="S139" s="82"/>
      <c r="U139" s="82" t="str">
        <f t="shared" si="44"/>
        <v>0</v>
      </c>
    </row>
    <row r="140" spans="1:21" s="5" customFormat="1" ht="15" customHeight="1" x14ac:dyDescent="0.2">
      <c r="A140" s="87"/>
      <c r="B140" s="41"/>
      <c r="C140" s="170"/>
      <c r="D140" s="171"/>
      <c r="E140" s="172"/>
      <c r="F140" s="172"/>
      <c r="G140" s="172"/>
      <c r="H140" s="172"/>
      <c r="I140" s="173"/>
      <c r="J140" s="174"/>
      <c r="K140" s="172"/>
      <c r="L140" s="175"/>
      <c r="M140" s="176"/>
      <c r="N140" s="177"/>
      <c r="O140" s="71"/>
      <c r="P140" s="82"/>
      <c r="Q140" s="82"/>
      <c r="R140" s="82"/>
      <c r="S140" s="82"/>
      <c r="U140" s="82"/>
    </row>
    <row r="141" spans="1:21" ht="15" customHeight="1" x14ac:dyDescent="0.2">
      <c r="A141" s="85" t="s">
        <v>395</v>
      </c>
      <c r="B141" s="41" t="s">
        <v>278</v>
      </c>
      <c r="C141" s="170"/>
      <c r="D141" s="171">
        <v>1</v>
      </c>
      <c r="E141" s="172"/>
      <c r="F141" s="172"/>
      <c r="G141" s="172"/>
      <c r="H141" s="172"/>
      <c r="I141" s="173">
        <f t="shared" si="38"/>
        <v>0</v>
      </c>
      <c r="J141" s="174"/>
      <c r="K141" s="172">
        <v>0</v>
      </c>
      <c r="L141" s="175"/>
      <c r="M141" s="176"/>
      <c r="N141" s="177">
        <f t="shared" si="39"/>
        <v>0</v>
      </c>
      <c r="O141" s="71" t="str">
        <f t="shared" si="40"/>
        <v/>
      </c>
      <c r="P141" s="82" t="str">
        <f t="shared" si="41"/>
        <v>-</v>
      </c>
      <c r="Q141" s="82" t="str">
        <f t="shared" si="42"/>
        <v>-</v>
      </c>
      <c r="R141" s="82" t="str">
        <f t="shared" si="43"/>
        <v>-</v>
      </c>
      <c r="S141" s="82"/>
      <c r="T141" s="7"/>
      <c r="U141" s="82" t="str">
        <f t="shared" si="44"/>
        <v>0</v>
      </c>
    </row>
    <row r="142" spans="1:21" s="4" customFormat="1" ht="15" customHeight="1" x14ac:dyDescent="0.2">
      <c r="A142" s="43" t="s">
        <v>396</v>
      </c>
      <c r="B142" s="24" t="s">
        <v>151</v>
      </c>
      <c r="C142" s="170"/>
      <c r="D142" s="171">
        <v>1</v>
      </c>
      <c r="E142" s="172"/>
      <c r="F142" s="172"/>
      <c r="G142" s="172"/>
      <c r="H142" s="172"/>
      <c r="I142" s="173">
        <f>SUM(E142:H142)</f>
        <v>0</v>
      </c>
      <c r="J142" s="174"/>
      <c r="K142" s="172">
        <v>0</v>
      </c>
      <c r="L142" s="175"/>
      <c r="M142" s="176"/>
      <c r="N142" s="177">
        <f>K142*I142*D142</f>
        <v>0</v>
      </c>
      <c r="O142" s="71" t="str">
        <f>IF(I142&lt;&gt;0,IF(J142="","Define unit!",""),"")</f>
        <v/>
      </c>
      <c r="P142" s="82" t="str">
        <f>IF(M142="Digital Media",N142,"-")</f>
        <v>-</v>
      </c>
      <c r="Q142" s="82" t="str">
        <f>IF(M142="Game",N142,"-")</f>
        <v>-</v>
      </c>
      <c r="R142" s="82" t="str">
        <f>IF(M142="Video [linear]",N142,"-")</f>
        <v>-</v>
      </c>
      <c r="S142" s="82"/>
      <c r="T142" s="7"/>
      <c r="U142" s="82" t="str">
        <f t="shared" si="44"/>
        <v>0</v>
      </c>
    </row>
    <row r="143" spans="1:21" ht="15" customHeight="1" x14ac:dyDescent="0.2">
      <c r="A143" s="85"/>
      <c r="B143" s="41"/>
      <c r="C143" s="170"/>
      <c r="D143" s="171">
        <v>1</v>
      </c>
      <c r="E143" s="172"/>
      <c r="F143" s="172"/>
      <c r="G143" s="172"/>
      <c r="H143" s="172"/>
      <c r="I143" s="173">
        <f t="shared" si="38"/>
        <v>0</v>
      </c>
      <c r="J143" s="174"/>
      <c r="K143" s="172">
        <v>0</v>
      </c>
      <c r="L143" s="175"/>
      <c r="M143" s="176"/>
      <c r="N143" s="177">
        <f t="shared" si="39"/>
        <v>0</v>
      </c>
      <c r="P143" s="82" t="str">
        <f t="shared" si="41"/>
        <v>-</v>
      </c>
      <c r="Q143" s="82" t="str">
        <f t="shared" si="42"/>
        <v>-</v>
      </c>
      <c r="R143" s="82" t="str">
        <f t="shared" si="43"/>
        <v>-</v>
      </c>
      <c r="S143" s="82"/>
      <c r="T143" s="5"/>
      <c r="U143" s="82" t="str">
        <f t="shared" si="44"/>
        <v>0</v>
      </c>
    </row>
    <row r="144" spans="1:21" s="4" customFormat="1" ht="15" customHeight="1" x14ac:dyDescent="0.2">
      <c r="A144" s="43" t="s">
        <v>397</v>
      </c>
      <c r="B144" s="24" t="s">
        <v>153</v>
      </c>
      <c r="C144" s="170"/>
      <c r="D144" s="171">
        <v>1</v>
      </c>
      <c r="E144" s="172"/>
      <c r="F144" s="172"/>
      <c r="G144" s="172"/>
      <c r="H144" s="172"/>
      <c r="I144" s="173">
        <f t="shared" si="38"/>
        <v>0</v>
      </c>
      <c r="J144" s="174"/>
      <c r="K144" s="172">
        <v>0</v>
      </c>
      <c r="L144" s="175"/>
      <c r="M144" s="176"/>
      <c r="N144" s="177">
        <f t="shared" si="39"/>
        <v>0</v>
      </c>
      <c r="O144" s="71" t="str">
        <f>IF(I144&lt;&gt;0,IF(J144="","Define unit!",""),"")</f>
        <v/>
      </c>
      <c r="P144" s="82" t="str">
        <f t="shared" si="41"/>
        <v>-</v>
      </c>
      <c r="Q144" s="82" t="str">
        <f t="shared" si="42"/>
        <v>-</v>
      </c>
      <c r="R144" s="82" t="str">
        <f t="shared" si="43"/>
        <v>-</v>
      </c>
      <c r="S144" s="82"/>
      <c r="T144" s="7"/>
      <c r="U144" s="82" t="str">
        <f t="shared" si="44"/>
        <v>0</v>
      </c>
    </row>
    <row r="145" spans="1:21" s="2" customFormat="1" ht="15" customHeight="1" x14ac:dyDescent="0.25">
      <c r="A145" s="44" t="s">
        <v>79</v>
      </c>
      <c r="B145" s="45" t="s">
        <v>398</v>
      </c>
      <c r="C145" s="45"/>
      <c r="D145" s="279"/>
      <c r="E145" s="280"/>
      <c r="F145" s="280"/>
      <c r="G145" s="280"/>
      <c r="H145" s="280"/>
      <c r="I145" s="280"/>
      <c r="J145" s="280"/>
      <c r="K145" s="280"/>
      <c r="L145" s="280"/>
      <c r="M145" s="281"/>
      <c r="N145" s="40">
        <f>SUM(N129:N144)</f>
        <v>0</v>
      </c>
      <c r="O145" s="71"/>
      <c r="P145" s="83">
        <f>SUM(P129:P144)</f>
        <v>0</v>
      </c>
      <c r="Q145" s="83">
        <f>SUM(Q129:Q144)</f>
        <v>0</v>
      </c>
      <c r="R145" s="83">
        <f>SUM(R129:R144)</f>
        <v>0</v>
      </c>
      <c r="S145" s="83"/>
      <c r="T145" s="7"/>
      <c r="U145" s="83">
        <f>SUM(U129:U144)</f>
        <v>0</v>
      </c>
    </row>
    <row r="146" spans="1:21" s="2" customFormat="1" ht="15" customHeight="1" x14ac:dyDescent="0.25">
      <c r="A146" s="44"/>
      <c r="B146" s="156"/>
      <c r="C146" s="219"/>
      <c r="D146" s="205"/>
      <c r="E146" s="205"/>
      <c r="F146" s="205"/>
      <c r="G146" s="205"/>
      <c r="H146" s="205"/>
      <c r="I146" s="205"/>
      <c r="J146" s="205"/>
      <c r="K146" s="205"/>
      <c r="L146" s="205"/>
      <c r="M146" s="205"/>
      <c r="N146" s="121"/>
      <c r="O146" s="71"/>
      <c r="P146"/>
      <c r="Q146"/>
      <c r="R146"/>
      <c r="S146"/>
      <c r="T146" s="7"/>
      <c r="U146" s="126"/>
    </row>
    <row r="147" spans="1:21" s="6" customFormat="1" ht="15" customHeight="1" x14ac:dyDescent="0.2">
      <c r="A147" s="44" t="s">
        <v>81</v>
      </c>
      <c r="B147" s="156" t="s">
        <v>399</v>
      </c>
      <c r="C147" s="219"/>
      <c r="D147" s="47"/>
      <c r="E147" s="47"/>
      <c r="F147" s="47"/>
      <c r="G147" s="47"/>
      <c r="H147" s="47"/>
      <c r="I147" s="47"/>
      <c r="J147" s="47"/>
      <c r="K147" s="47"/>
      <c r="L147" s="47"/>
      <c r="M147" s="47"/>
      <c r="N147" s="48"/>
      <c r="O147" s="71"/>
      <c r="T147" s="7"/>
      <c r="U147" s="126"/>
    </row>
    <row r="148" spans="1:21" ht="15" customHeight="1" x14ac:dyDescent="0.2">
      <c r="A148" s="286" t="s">
        <v>123</v>
      </c>
      <c r="B148" s="286" t="s">
        <v>124</v>
      </c>
      <c r="C148" s="286" t="s">
        <v>125</v>
      </c>
      <c r="D148" s="33" t="s">
        <v>126</v>
      </c>
      <c r="E148" s="32" t="s">
        <v>127</v>
      </c>
      <c r="F148" s="32"/>
      <c r="G148" s="32"/>
      <c r="H148" s="32"/>
      <c r="I148" s="282" t="s">
        <v>128</v>
      </c>
      <c r="J148" s="283"/>
      <c r="K148" s="35" t="s">
        <v>129</v>
      </c>
      <c r="L148" s="215" t="s">
        <v>130</v>
      </c>
      <c r="M148" s="215" t="s">
        <v>131</v>
      </c>
      <c r="N148" s="265" t="s">
        <v>52</v>
      </c>
      <c r="P148" s="267" t="s">
        <v>132</v>
      </c>
      <c r="Q148" s="268"/>
      <c r="R148" s="268"/>
      <c r="S148" s="269"/>
      <c r="T148" s="5"/>
      <c r="U148" s="129" t="s">
        <v>133</v>
      </c>
    </row>
    <row r="149" spans="1:21" ht="15" customHeight="1" x14ac:dyDescent="0.2">
      <c r="A149" s="287"/>
      <c r="B149" s="287"/>
      <c r="C149" s="287"/>
      <c r="D149" s="33" t="s">
        <v>134</v>
      </c>
      <c r="E149" s="39" t="s">
        <v>135</v>
      </c>
      <c r="F149" s="39" t="s">
        <v>136</v>
      </c>
      <c r="G149" s="39" t="s">
        <v>259</v>
      </c>
      <c r="H149" s="39" t="s">
        <v>260</v>
      </c>
      <c r="I149" s="267" t="s">
        <v>139</v>
      </c>
      <c r="J149" s="269"/>
      <c r="K149" s="39" t="s">
        <v>140</v>
      </c>
      <c r="L149" s="123"/>
      <c r="M149" s="67" t="s">
        <v>141</v>
      </c>
      <c r="N149" s="266"/>
      <c r="P149" s="39" t="s">
        <v>54</v>
      </c>
      <c r="Q149" s="39" t="s">
        <v>55</v>
      </c>
      <c r="R149" s="39" t="s">
        <v>142</v>
      </c>
      <c r="S149" s="39" t="s">
        <v>57</v>
      </c>
      <c r="T149" s="7"/>
      <c r="U149" s="130"/>
    </row>
    <row r="150" spans="1:21" ht="15" customHeight="1" x14ac:dyDescent="0.2">
      <c r="A150" s="85" t="s">
        <v>400</v>
      </c>
      <c r="B150" s="24" t="s">
        <v>401</v>
      </c>
      <c r="C150" s="170"/>
      <c r="D150" s="171">
        <v>1</v>
      </c>
      <c r="E150" s="172"/>
      <c r="F150" s="172"/>
      <c r="G150" s="172"/>
      <c r="H150" s="172"/>
      <c r="I150" s="173">
        <f>SUM(E150:H150)</f>
        <v>0</v>
      </c>
      <c r="J150" s="174"/>
      <c r="K150" s="172">
        <v>0</v>
      </c>
      <c r="L150" s="175"/>
      <c r="M150" s="176"/>
      <c r="N150" s="177">
        <f>K150*I150*D150</f>
        <v>0</v>
      </c>
      <c r="O150" s="71" t="str">
        <f>IF(I150&lt;&gt;0,IF(J150="","Define unit!",""),"")</f>
        <v/>
      </c>
      <c r="P150" s="82" t="str">
        <f t="shared" ref="P150:P161" si="45">IF(M150="Digital Media",N150,"-")</f>
        <v>-</v>
      </c>
      <c r="Q150" s="82" t="str">
        <f>IF(M150="Game",N150,"-")</f>
        <v>-</v>
      </c>
      <c r="R150" s="82" t="str">
        <f>IF(M150="Video [linear]",N150,"-")</f>
        <v>-</v>
      </c>
      <c r="S150" s="82"/>
      <c r="T150" s="7"/>
      <c r="U150" s="82" t="str">
        <f>IF(L150="Yes",N150,"0")</f>
        <v>0</v>
      </c>
    </row>
    <row r="151" spans="1:21" ht="15" customHeight="1" x14ac:dyDescent="0.2">
      <c r="A151" s="85" t="s">
        <v>402</v>
      </c>
      <c r="B151" s="24" t="s">
        <v>403</v>
      </c>
      <c r="C151" s="170"/>
      <c r="D151" s="171">
        <v>1</v>
      </c>
      <c r="E151" s="172"/>
      <c r="F151" s="172"/>
      <c r="G151" s="172"/>
      <c r="H151" s="172"/>
      <c r="I151" s="173">
        <f>SUM(E151:H151)</f>
        <v>0</v>
      </c>
      <c r="J151" s="174"/>
      <c r="K151" s="172">
        <v>0</v>
      </c>
      <c r="L151" s="175"/>
      <c r="M151" s="176"/>
      <c r="N151" s="177">
        <f>K151*I151*D151</f>
        <v>0</v>
      </c>
      <c r="O151" s="71" t="str">
        <f>IF(I151&lt;&gt;0,IF(J151="","Define unit!",""),"")</f>
        <v/>
      </c>
      <c r="P151" s="82" t="str">
        <f t="shared" si="45"/>
        <v>-</v>
      </c>
      <c r="Q151" s="82" t="str">
        <f t="shared" ref="Q151:Q161" si="46">IF(M151="Game",N151,"-")</f>
        <v>-</v>
      </c>
      <c r="R151" s="82" t="str">
        <f t="shared" ref="R151:R161" si="47">IF(M151="Video [linear]",N151,"-")</f>
        <v>-</v>
      </c>
      <c r="S151" s="82"/>
      <c r="T151" s="7"/>
      <c r="U151" s="82" t="str">
        <f t="shared" ref="U151:U164" si="48">IF(L151="Yes",N151,"0")</f>
        <v>0</v>
      </c>
    </row>
    <row r="152" spans="1:21" ht="15" customHeight="1" x14ac:dyDescent="0.2">
      <c r="A152" s="85"/>
      <c r="B152" s="24"/>
      <c r="C152" s="170"/>
      <c r="D152" s="171">
        <v>1</v>
      </c>
      <c r="E152" s="172"/>
      <c r="F152" s="172"/>
      <c r="G152" s="172"/>
      <c r="H152" s="172"/>
      <c r="I152" s="173">
        <f t="shared" ref="I152:I161" si="49">SUM(E152:H152)</f>
        <v>0</v>
      </c>
      <c r="J152" s="174"/>
      <c r="K152" s="172">
        <v>0</v>
      </c>
      <c r="L152" s="175"/>
      <c r="M152" s="176"/>
      <c r="N152" s="177">
        <f t="shared" ref="N152:N161" si="50">K152*I152*D152</f>
        <v>0</v>
      </c>
      <c r="O152" s="71" t="str">
        <f t="shared" ref="O152:O161" si="51">IF(I152&lt;&gt;0,IF(J152="","Define unit!",""),"")</f>
        <v/>
      </c>
      <c r="P152" s="82" t="str">
        <f t="shared" si="45"/>
        <v>-</v>
      </c>
      <c r="Q152" s="82" t="str">
        <f t="shared" si="46"/>
        <v>-</v>
      </c>
      <c r="R152" s="82" t="str">
        <f t="shared" si="47"/>
        <v>-</v>
      </c>
      <c r="S152" s="82"/>
      <c r="U152" s="82" t="str">
        <f t="shared" si="48"/>
        <v>0</v>
      </c>
    </row>
    <row r="153" spans="1:21" ht="15" customHeight="1" x14ac:dyDescent="0.2">
      <c r="A153" s="85"/>
      <c r="B153" s="24"/>
      <c r="C153" s="170"/>
      <c r="D153" s="171">
        <v>1</v>
      </c>
      <c r="E153" s="172"/>
      <c r="F153" s="172"/>
      <c r="G153" s="172"/>
      <c r="H153" s="172"/>
      <c r="I153" s="173">
        <f t="shared" si="49"/>
        <v>0</v>
      </c>
      <c r="J153" s="174"/>
      <c r="K153" s="172">
        <v>0</v>
      </c>
      <c r="L153" s="175"/>
      <c r="M153" s="176"/>
      <c r="N153" s="177">
        <f t="shared" si="50"/>
        <v>0</v>
      </c>
      <c r="O153" s="71" t="str">
        <f t="shared" si="51"/>
        <v/>
      </c>
      <c r="P153" s="82" t="str">
        <f t="shared" si="45"/>
        <v>-</v>
      </c>
      <c r="Q153" s="82" t="str">
        <f t="shared" si="46"/>
        <v>-</v>
      </c>
      <c r="R153" s="82" t="str">
        <f t="shared" si="47"/>
        <v>-</v>
      </c>
      <c r="S153" s="82"/>
      <c r="U153" s="82" t="str">
        <f t="shared" si="48"/>
        <v>0</v>
      </c>
    </row>
    <row r="154" spans="1:21" ht="15" customHeight="1" x14ac:dyDescent="0.2">
      <c r="A154" s="85" t="s">
        <v>404</v>
      </c>
      <c r="B154" s="24" t="s">
        <v>405</v>
      </c>
      <c r="C154" s="170"/>
      <c r="D154" s="171">
        <v>1</v>
      </c>
      <c r="E154" s="172"/>
      <c r="F154" s="172"/>
      <c r="G154" s="172"/>
      <c r="H154" s="172"/>
      <c r="I154" s="173">
        <f t="shared" si="49"/>
        <v>0</v>
      </c>
      <c r="J154" s="174"/>
      <c r="K154" s="172">
        <v>0</v>
      </c>
      <c r="L154" s="175"/>
      <c r="M154" s="176"/>
      <c r="N154" s="177">
        <f t="shared" si="50"/>
        <v>0</v>
      </c>
      <c r="O154" s="71" t="str">
        <f t="shared" si="51"/>
        <v/>
      </c>
      <c r="P154" s="82" t="str">
        <f t="shared" si="45"/>
        <v>-</v>
      </c>
      <c r="Q154" s="82" t="str">
        <f t="shared" si="46"/>
        <v>-</v>
      </c>
      <c r="R154" s="82" t="str">
        <f t="shared" si="47"/>
        <v>-</v>
      </c>
      <c r="S154" s="82"/>
      <c r="U154" s="82" t="str">
        <f t="shared" si="48"/>
        <v>0</v>
      </c>
    </row>
    <row r="155" spans="1:21" ht="15" customHeight="1" x14ac:dyDescent="0.2">
      <c r="A155" s="85"/>
      <c r="B155" s="24"/>
      <c r="C155" s="170"/>
      <c r="D155" s="171">
        <v>1</v>
      </c>
      <c r="E155" s="172"/>
      <c r="F155" s="172"/>
      <c r="G155" s="172"/>
      <c r="H155" s="172"/>
      <c r="I155" s="173">
        <f t="shared" si="49"/>
        <v>0</v>
      </c>
      <c r="J155" s="174"/>
      <c r="K155" s="172">
        <v>0</v>
      </c>
      <c r="L155" s="175"/>
      <c r="M155" s="176"/>
      <c r="N155" s="177">
        <f t="shared" si="50"/>
        <v>0</v>
      </c>
      <c r="O155" s="71" t="str">
        <f t="shared" si="51"/>
        <v/>
      </c>
      <c r="P155" s="82" t="str">
        <f t="shared" si="45"/>
        <v>-</v>
      </c>
      <c r="Q155" s="82" t="str">
        <f t="shared" si="46"/>
        <v>-</v>
      </c>
      <c r="R155" s="82" t="str">
        <f t="shared" si="47"/>
        <v>-</v>
      </c>
      <c r="S155" s="82"/>
      <c r="U155" s="82" t="str">
        <f t="shared" si="48"/>
        <v>0</v>
      </c>
    </row>
    <row r="156" spans="1:21" ht="15" customHeight="1" x14ac:dyDescent="0.2">
      <c r="A156" s="85"/>
      <c r="B156" s="24"/>
      <c r="C156" s="170"/>
      <c r="D156" s="171">
        <v>1</v>
      </c>
      <c r="E156" s="172"/>
      <c r="F156" s="172"/>
      <c r="G156" s="172"/>
      <c r="H156" s="172"/>
      <c r="I156" s="173">
        <f t="shared" si="49"/>
        <v>0</v>
      </c>
      <c r="J156" s="174"/>
      <c r="K156" s="172">
        <v>0</v>
      </c>
      <c r="L156" s="175"/>
      <c r="M156" s="176"/>
      <c r="N156" s="177">
        <f t="shared" si="50"/>
        <v>0</v>
      </c>
      <c r="O156" s="71" t="str">
        <f t="shared" si="51"/>
        <v/>
      </c>
      <c r="P156" s="82" t="str">
        <f t="shared" si="45"/>
        <v>-</v>
      </c>
      <c r="Q156" s="82" t="str">
        <f t="shared" si="46"/>
        <v>-</v>
      </c>
      <c r="R156" s="82" t="str">
        <f t="shared" si="47"/>
        <v>-</v>
      </c>
      <c r="S156" s="82"/>
      <c r="U156" s="82" t="str">
        <f t="shared" si="48"/>
        <v>0</v>
      </c>
    </row>
    <row r="157" spans="1:21" ht="15" customHeight="1" x14ac:dyDescent="0.2">
      <c r="A157" s="85" t="s">
        <v>406</v>
      </c>
      <c r="B157" s="24" t="s">
        <v>407</v>
      </c>
      <c r="C157" s="170"/>
      <c r="D157" s="171">
        <v>1</v>
      </c>
      <c r="E157" s="172"/>
      <c r="F157" s="172"/>
      <c r="G157" s="172"/>
      <c r="H157" s="172"/>
      <c r="I157" s="173">
        <f t="shared" si="49"/>
        <v>0</v>
      </c>
      <c r="J157" s="174"/>
      <c r="K157" s="172">
        <v>0</v>
      </c>
      <c r="L157" s="175"/>
      <c r="M157" s="176"/>
      <c r="N157" s="177">
        <f t="shared" si="50"/>
        <v>0</v>
      </c>
      <c r="O157" s="71" t="str">
        <f t="shared" si="51"/>
        <v/>
      </c>
      <c r="P157" s="82" t="str">
        <f t="shared" si="45"/>
        <v>-</v>
      </c>
      <c r="Q157" s="82" t="str">
        <f t="shared" si="46"/>
        <v>-</v>
      </c>
      <c r="R157" s="82" t="str">
        <f t="shared" si="47"/>
        <v>-</v>
      </c>
      <c r="S157" s="82"/>
      <c r="U157" s="82" t="str">
        <f t="shared" si="48"/>
        <v>0</v>
      </c>
    </row>
    <row r="158" spans="1:21" ht="15" customHeight="1" x14ac:dyDescent="0.2">
      <c r="A158" s="85" t="s">
        <v>408</v>
      </c>
      <c r="B158" s="24" t="s">
        <v>409</v>
      </c>
      <c r="C158" s="170"/>
      <c r="D158" s="171">
        <v>1</v>
      </c>
      <c r="E158" s="172"/>
      <c r="F158" s="172"/>
      <c r="G158" s="172"/>
      <c r="H158" s="172"/>
      <c r="I158" s="173">
        <f t="shared" si="49"/>
        <v>0</v>
      </c>
      <c r="J158" s="174"/>
      <c r="K158" s="172">
        <v>0</v>
      </c>
      <c r="L158" s="175"/>
      <c r="M158" s="176"/>
      <c r="N158" s="177">
        <f t="shared" si="50"/>
        <v>0</v>
      </c>
      <c r="O158" s="71" t="str">
        <f t="shared" si="51"/>
        <v/>
      </c>
      <c r="P158" s="82" t="str">
        <f t="shared" si="45"/>
        <v>-</v>
      </c>
      <c r="Q158" s="82" t="str">
        <f t="shared" si="46"/>
        <v>-</v>
      </c>
      <c r="R158" s="82" t="str">
        <f t="shared" si="47"/>
        <v>-</v>
      </c>
      <c r="S158" s="82"/>
      <c r="U158" s="82" t="str">
        <f t="shared" si="48"/>
        <v>0</v>
      </c>
    </row>
    <row r="159" spans="1:21" ht="15" customHeight="1" x14ac:dyDescent="0.2">
      <c r="A159" s="85" t="s">
        <v>410</v>
      </c>
      <c r="B159" s="24" t="s">
        <v>411</v>
      </c>
      <c r="C159" s="170"/>
      <c r="D159" s="171">
        <v>1</v>
      </c>
      <c r="E159" s="172"/>
      <c r="F159" s="172"/>
      <c r="G159" s="172"/>
      <c r="H159" s="172"/>
      <c r="I159" s="173">
        <f t="shared" si="49"/>
        <v>0</v>
      </c>
      <c r="J159" s="174"/>
      <c r="K159" s="172">
        <v>0</v>
      </c>
      <c r="L159" s="175"/>
      <c r="M159" s="176"/>
      <c r="N159" s="177">
        <f t="shared" si="50"/>
        <v>0</v>
      </c>
      <c r="O159" s="71" t="str">
        <f t="shared" si="51"/>
        <v/>
      </c>
      <c r="P159" s="82" t="str">
        <f t="shared" si="45"/>
        <v>-</v>
      </c>
      <c r="Q159" s="82" t="str">
        <f t="shared" si="46"/>
        <v>-</v>
      </c>
      <c r="R159" s="82" t="str">
        <f t="shared" si="47"/>
        <v>-</v>
      </c>
      <c r="S159" s="82"/>
      <c r="U159" s="82" t="str">
        <f t="shared" si="48"/>
        <v>0</v>
      </c>
    </row>
    <row r="160" spans="1:21" ht="15" customHeight="1" x14ac:dyDescent="0.2">
      <c r="A160" s="85" t="s">
        <v>412</v>
      </c>
      <c r="B160" s="24" t="s">
        <v>413</v>
      </c>
      <c r="C160" s="170"/>
      <c r="D160" s="171">
        <v>1</v>
      </c>
      <c r="E160" s="172"/>
      <c r="F160" s="172"/>
      <c r="G160" s="172"/>
      <c r="H160" s="172"/>
      <c r="I160" s="173">
        <f t="shared" si="49"/>
        <v>0</v>
      </c>
      <c r="J160" s="174"/>
      <c r="K160" s="172">
        <v>0</v>
      </c>
      <c r="L160" s="175"/>
      <c r="M160" s="176"/>
      <c r="N160" s="177">
        <f t="shared" si="50"/>
        <v>0</v>
      </c>
      <c r="O160" s="71" t="str">
        <f t="shared" si="51"/>
        <v/>
      </c>
      <c r="P160" s="82" t="str">
        <f t="shared" si="45"/>
        <v>-</v>
      </c>
      <c r="Q160" s="82" t="str">
        <f t="shared" si="46"/>
        <v>-</v>
      </c>
      <c r="R160" s="82" t="str">
        <f t="shared" si="47"/>
        <v>-</v>
      </c>
      <c r="S160" s="82"/>
      <c r="T160" s="5"/>
      <c r="U160" s="82" t="str">
        <f t="shared" si="48"/>
        <v>0</v>
      </c>
    </row>
    <row r="161" spans="1:21" s="5" customFormat="1" ht="15" customHeight="1" x14ac:dyDescent="0.2">
      <c r="A161" s="87" t="s">
        <v>414</v>
      </c>
      <c r="B161" s="24" t="s">
        <v>415</v>
      </c>
      <c r="C161" s="170"/>
      <c r="D161" s="171">
        <v>1</v>
      </c>
      <c r="E161" s="172"/>
      <c r="F161" s="172"/>
      <c r="G161" s="172"/>
      <c r="H161" s="172"/>
      <c r="I161" s="173">
        <f t="shared" si="49"/>
        <v>0</v>
      </c>
      <c r="J161" s="174"/>
      <c r="K161" s="172">
        <v>0</v>
      </c>
      <c r="L161" s="175"/>
      <c r="M161" s="176"/>
      <c r="N161" s="177">
        <f t="shared" si="50"/>
        <v>0</v>
      </c>
      <c r="O161" s="71" t="str">
        <f t="shared" si="51"/>
        <v/>
      </c>
      <c r="P161" s="82" t="str">
        <f t="shared" si="45"/>
        <v>-</v>
      </c>
      <c r="Q161" s="82" t="str">
        <f t="shared" si="46"/>
        <v>-</v>
      </c>
      <c r="R161" s="82" t="str">
        <f t="shared" si="47"/>
        <v>-</v>
      </c>
      <c r="S161" s="82"/>
      <c r="T161"/>
      <c r="U161" s="82" t="str">
        <f t="shared" si="48"/>
        <v>0</v>
      </c>
    </row>
    <row r="162" spans="1:21" s="5" customFormat="1" ht="15" customHeight="1" x14ac:dyDescent="0.2">
      <c r="A162" s="87"/>
      <c r="B162" s="24"/>
      <c r="C162" s="170"/>
      <c r="D162" s="171"/>
      <c r="E162" s="172"/>
      <c r="F162" s="172"/>
      <c r="G162" s="172"/>
      <c r="H162" s="172"/>
      <c r="I162" s="173"/>
      <c r="J162" s="174"/>
      <c r="K162" s="172"/>
      <c r="L162" s="175"/>
      <c r="M162" s="176"/>
      <c r="N162" s="177"/>
      <c r="O162" s="71"/>
      <c r="P162" s="82"/>
      <c r="Q162" s="82"/>
      <c r="R162" s="82"/>
      <c r="S162" s="82"/>
      <c r="T162"/>
      <c r="U162" s="82"/>
    </row>
    <row r="163" spans="1:21" s="4" customFormat="1" ht="15" customHeight="1" x14ac:dyDescent="0.2">
      <c r="A163" s="86" t="s">
        <v>416</v>
      </c>
      <c r="B163" s="24" t="s">
        <v>278</v>
      </c>
      <c r="C163" s="170"/>
      <c r="D163" s="171">
        <v>1</v>
      </c>
      <c r="E163" s="172"/>
      <c r="F163" s="172"/>
      <c r="G163" s="172"/>
      <c r="H163" s="172"/>
      <c r="I163" s="173">
        <f>SUM(E163:H163)</f>
        <v>0</v>
      </c>
      <c r="J163" s="174"/>
      <c r="K163" s="172">
        <v>0</v>
      </c>
      <c r="L163" s="175"/>
      <c r="M163" s="176"/>
      <c r="N163" s="177">
        <f>K163*I163*D163</f>
        <v>0</v>
      </c>
      <c r="O163" s="71" t="str">
        <f>IF(I163&lt;&gt;0,IF(J163="","Define unit!",""),"")</f>
        <v/>
      </c>
      <c r="P163" s="82" t="str">
        <f>IF(M163="Digital Media",N163,"-")</f>
        <v>-</v>
      </c>
      <c r="Q163" s="82" t="str">
        <f>IF(M163="Game",N163,"-")</f>
        <v>-</v>
      </c>
      <c r="R163" s="82" t="str">
        <f>IF(M163="Video [linear]",N163,"-")</f>
        <v>-</v>
      </c>
      <c r="S163" s="82"/>
      <c r="T163"/>
      <c r="U163" s="82" t="str">
        <f t="shared" si="48"/>
        <v>0</v>
      </c>
    </row>
    <row r="164" spans="1:21" s="4" customFormat="1" ht="15" customHeight="1" x14ac:dyDescent="0.2">
      <c r="A164" s="86" t="s">
        <v>417</v>
      </c>
      <c r="B164" s="24" t="s">
        <v>151</v>
      </c>
      <c r="C164" s="170"/>
      <c r="D164" s="171">
        <v>1</v>
      </c>
      <c r="E164" s="172"/>
      <c r="F164" s="172"/>
      <c r="G164" s="172"/>
      <c r="H164" s="172"/>
      <c r="I164" s="173">
        <f>SUM(E164:H164)</f>
        <v>0</v>
      </c>
      <c r="J164" s="174"/>
      <c r="K164" s="172">
        <v>0</v>
      </c>
      <c r="L164" s="175"/>
      <c r="M164" s="176"/>
      <c r="N164" s="177">
        <f>K164*I164*D164</f>
        <v>0</v>
      </c>
      <c r="O164" s="71" t="str">
        <f>IF(I164&lt;&gt;0,IF(J164="","Define unit!",""),"")</f>
        <v/>
      </c>
      <c r="P164" s="82" t="str">
        <f>IF(M164="Digital Media",N164,"-")</f>
        <v>-</v>
      </c>
      <c r="Q164" s="82" t="str">
        <f>IF(M164="Game",N164,"-")</f>
        <v>-</v>
      </c>
      <c r="R164" s="82" t="str">
        <f>IF(M164="Video [linear]",N164,"-")</f>
        <v>-</v>
      </c>
      <c r="S164" s="82"/>
      <c r="T164" s="5"/>
      <c r="U164" s="82" t="str">
        <f t="shared" si="48"/>
        <v>0</v>
      </c>
    </row>
    <row r="165" spans="1:21" ht="15" customHeight="1" x14ac:dyDescent="0.2">
      <c r="C165" s="180"/>
      <c r="D165" s="181"/>
      <c r="E165" s="180"/>
      <c r="F165" s="180"/>
      <c r="G165" s="180"/>
      <c r="H165" s="180"/>
      <c r="I165" s="180"/>
      <c r="J165" s="180"/>
      <c r="K165" s="180"/>
      <c r="L165" s="180"/>
      <c r="M165" s="180"/>
      <c r="N165" s="180"/>
    </row>
    <row r="166" spans="1:21" ht="15" customHeight="1" x14ac:dyDescent="0.2">
      <c r="A166" s="85" t="s">
        <v>418</v>
      </c>
      <c r="B166" s="41" t="s">
        <v>178</v>
      </c>
      <c r="C166" s="170"/>
      <c r="D166" s="171">
        <v>1</v>
      </c>
      <c r="E166" s="172"/>
      <c r="F166" s="172"/>
      <c r="G166" s="172"/>
      <c r="H166" s="172"/>
      <c r="I166" s="173">
        <f>SUM(E166:H166)</f>
        <v>0</v>
      </c>
      <c r="J166" s="174"/>
      <c r="K166" s="172">
        <v>0</v>
      </c>
      <c r="L166" s="175"/>
      <c r="M166" s="176"/>
      <c r="N166" s="177">
        <f>K166*I166*D166</f>
        <v>0</v>
      </c>
      <c r="O166" s="71" t="str">
        <f>IF(I166&lt;&gt;0,IF(J166="","Define unit!",""),"")</f>
        <v/>
      </c>
      <c r="P166" s="82" t="str">
        <f>IF(M166="Digital Media",N166,"-")</f>
        <v>-</v>
      </c>
      <c r="Q166" s="82" t="str">
        <f>IF(M166="Game",N166,"-")</f>
        <v>-</v>
      </c>
      <c r="R166" s="82" t="str">
        <f>IF(M166="Video [linear]",N166,"-")</f>
        <v>-</v>
      </c>
      <c r="S166" s="82"/>
      <c r="U166" s="82" t="str">
        <f>IF(L166="Yes",N166,"0")</f>
        <v>0</v>
      </c>
    </row>
    <row r="167" spans="1:21" s="2" customFormat="1" ht="15" customHeight="1" x14ac:dyDescent="0.25">
      <c r="A167" s="44" t="s">
        <v>81</v>
      </c>
      <c r="B167" s="45" t="s">
        <v>419</v>
      </c>
      <c r="C167" s="45"/>
      <c r="D167" s="279"/>
      <c r="E167" s="280"/>
      <c r="F167" s="280"/>
      <c r="G167" s="280"/>
      <c r="H167" s="280"/>
      <c r="I167" s="280"/>
      <c r="J167" s="280"/>
      <c r="K167" s="280"/>
      <c r="L167" s="280"/>
      <c r="M167" s="281"/>
      <c r="N167" s="40">
        <f>SUM(N150:N166)</f>
        <v>0</v>
      </c>
      <c r="O167" s="71"/>
      <c r="P167" s="83">
        <f>SUM(P150:P166)</f>
        <v>0</v>
      </c>
      <c r="Q167" s="83">
        <f>SUM(Q150:Q166)</f>
        <v>0</v>
      </c>
      <c r="R167" s="83">
        <f>SUM(R150:R166)</f>
        <v>0</v>
      </c>
      <c r="S167" s="83"/>
      <c r="T167"/>
      <c r="U167" s="83">
        <f>SUM(U150:U166)</f>
        <v>0</v>
      </c>
    </row>
    <row r="168" spans="1:21" s="2" customFormat="1" ht="15" customHeight="1" x14ac:dyDescent="0.25">
      <c r="A168" s="207"/>
      <c r="B168" s="219"/>
      <c r="C168" s="219"/>
      <c r="D168" s="205"/>
      <c r="E168" s="205"/>
      <c r="F168" s="205"/>
      <c r="G168" s="205"/>
      <c r="H168" s="205"/>
      <c r="I168" s="205"/>
      <c r="J168" s="205"/>
      <c r="K168" s="205"/>
      <c r="L168" s="205"/>
      <c r="M168" s="205"/>
      <c r="N168" s="88"/>
      <c r="O168" s="71"/>
      <c r="P168"/>
      <c r="Q168"/>
      <c r="R168"/>
      <c r="U168" s="126"/>
    </row>
    <row r="169" spans="1:21" s="6" customFormat="1" ht="15" customHeight="1" x14ac:dyDescent="0.2">
      <c r="A169" s="44" t="s">
        <v>86</v>
      </c>
      <c r="B169" s="156" t="s">
        <v>420</v>
      </c>
      <c r="C169" s="219"/>
      <c r="D169" s="47"/>
      <c r="E169" s="47"/>
      <c r="F169" s="47"/>
      <c r="G169" s="47"/>
      <c r="H169" s="47"/>
      <c r="I169" s="47"/>
      <c r="J169" s="47"/>
      <c r="K169" s="47"/>
      <c r="L169" s="47"/>
      <c r="M169" s="47"/>
      <c r="N169" s="48"/>
      <c r="O169" s="71"/>
      <c r="T169"/>
      <c r="U169" s="126"/>
    </row>
    <row r="170" spans="1:21" ht="15" customHeight="1" x14ac:dyDescent="0.2">
      <c r="A170" s="286" t="s">
        <v>123</v>
      </c>
      <c r="B170" s="286" t="s">
        <v>124</v>
      </c>
      <c r="C170" s="286" t="s">
        <v>125</v>
      </c>
      <c r="D170" s="33" t="s">
        <v>126</v>
      </c>
      <c r="E170" s="32" t="s">
        <v>127</v>
      </c>
      <c r="F170" s="32"/>
      <c r="G170" s="32"/>
      <c r="H170" s="32"/>
      <c r="I170" s="282" t="s">
        <v>128</v>
      </c>
      <c r="J170" s="283"/>
      <c r="K170" s="35" t="s">
        <v>129</v>
      </c>
      <c r="L170" s="215" t="s">
        <v>130</v>
      </c>
      <c r="M170" s="215" t="s">
        <v>131</v>
      </c>
      <c r="N170" s="265" t="s">
        <v>52</v>
      </c>
      <c r="P170" s="267" t="s">
        <v>132</v>
      </c>
      <c r="Q170" s="268"/>
      <c r="R170" s="268"/>
      <c r="S170" s="269"/>
      <c r="U170" s="129" t="s">
        <v>133</v>
      </c>
    </row>
    <row r="171" spans="1:21" ht="15" customHeight="1" x14ac:dyDescent="0.2">
      <c r="A171" s="287"/>
      <c r="B171" s="287"/>
      <c r="C171" s="287"/>
      <c r="D171" s="33" t="s">
        <v>134</v>
      </c>
      <c r="E171" s="39" t="s">
        <v>135</v>
      </c>
      <c r="F171" s="39" t="s">
        <v>136</v>
      </c>
      <c r="G171" s="39" t="s">
        <v>259</v>
      </c>
      <c r="H171" s="39" t="s">
        <v>260</v>
      </c>
      <c r="I171" s="267" t="s">
        <v>139</v>
      </c>
      <c r="J171" s="269"/>
      <c r="K171" s="39" t="s">
        <v>140</v>
      </c>
      <c r="L171" s="123"/>
      <c r="M171" s="67" t="s">
        <v>141</v>
      </c>
      <c r="N171" s="266"/>
      <c r="P171" s="39" t="s">
        <v>54</v>
      </c>
      <c r="Q171" s="39" t="s">
        <v>55</v>
      </c>
      <c r="R171" s="39" t="s">
        <v>142</v>
      </c>
      <c r="S171" s="39" t="s">
        <v>57</v>
      </c>
      <c r="U171" s="130"/>
    </row>
    <row r="172" spans="1:21" ht="15" customHeight="1" x14ac:dyDescent="0.2">
      <c r="A172" s="85" t="s">
        <v>421</v>
      </c>
      <c r="B172" s="24" t="s">
        <v>422</v>
      </c>
      <c r="C172" s="170"/>
      <c r="D172" s="171">
        <v>1</v>
      </c>
      <c r="E172" s="172"/>
      <c r="F172" s="172"/>
      <c r="G172" s="172"/>
      <c r="H172" s="172"/>
      <c r="I172" s="173">
        <f t="shared" ref="I172:I177" si="52">SUM(E172:H172)</f>
        <v>0</v>
      </c>
      <c r="J172" s="174"/>
      <c r="K172" s="172">
        <v>0</v>
      </c>
      <c r="L172" s="175"/>
      <c r="M172" s="176"/>
      <c r="N172" s="177">
        <f t="shared" ref="N172:N177" si="53">K172*I172*D172</f>
        <v>0</v>
      </c>
      <c r="O172" s="71" t="str">
        <f t="shared" ref="O172:O185" si="54">IF(I172&lt;&gt;0,IF(J172="","Define unit!",""),"")</f>
        <v/>
      </c>
      <c r="P172" s="82" t="str">
        <f t="shared" ref="P172:P187" si="55">IF(M172="Digital Media",N172,"-")</f>
        <v>-</v>
      </c>
      <c r="Q172" s="82" t="str">
        <f>IF(M172="Game",N172,"-")</f>
        <v>-</v>
      </c>
      <c r="R172" s="82" t="str">
        <f>IF(M172="Video [linear]",N172,"-")</f>
        <v>-</v>
      </c>
      <c r="S172" s="82"/>
      <c r="U172" s="82" t="str">
        <f>IF(L172="Yes",N172,"0")</f>
        <v>0</v>
      </c>
    </row>
    <row r="173" spans="1:21" s="5" customFormat="1" ht="15" customHeight="1" x14ac:dyDescent="0.2">
      <c r="A173" s="86" t="s">
        <v>423</v>
      </c>
      <c r="B173" s="24" t="s">
        <v>424</v>
      </c>
      <c r="C173" s="170"/>
      <c r="D173" s="171">
        <v>1</v>
      </c>
      <c r="E173" s="172"/>
      <c r="F173" s="172"/>
      <c r="G173" s="172"/>
      <c r="H173" s="172"/>
      <c r="I173" s="173">
        <f>SUM(E173:H173)</f>
        <v>0</v>
      </c>
      <c r="J173" s="174"/>
      <c r="K173" s="172">
        <v>0</v>
      </c>
      <c r="L173" s="175"/>
      <c r="M173" s="176"/>
      <c r="N173" s="177">
        <f>K173*I173*D173</f>
        <v>0</v>
      </c>
      <c r="O173" s="71" t="str">
        <f t="shared" si="54"/>
        <v/>
      </c>
      <c r="P173" s="82" t="str">
        <f>IF(M173="Digital Media",N173,"-")</f>
        <v>-</v>
      </c>
      <c r="Q173" s="82" t="str">
        <f>IF(M173="Game",N173,"-")</f>
        <v>-</v>
      </c>
      <c r="R173" s="82" t="str">
        <f>IF(M173="Video [linear]",N173,"-")</f>
        <v>-</v>
      </c>
      <c r="S173" s="82"/>
      <c r="T173"/>
      <c r="U173" s="82" t="str">
        <f t="shared" ref="U173:U185" si="56">IF(L173="Yes",N173,"0")</f>
        <v>0</v>
      </c>
    </row>
    <row r="174" spans="1:21" ht="15" customHeight="1" x14ac:dyDescent="0.2">
      <c r="A174" s="85" t="s">
        <v>425</v>
      </c>
      <c r="B174" s="24" t="s">
        <v>426</v>
      </c>
      <c r="C174" s="170"/>
      <c r="D174" s="171">
        <v>1</v>
      </c>
      <c r="E174" s="172"/>
      <c r="F174" s="172"/>
      <c r="G174" s="172"/>
      <c r="H174" s="172"/>
      <c r="I174" s="173">
        <f t="shared" si="52"/>
        <v>0</v>
      </c>
      <c r="J174" s="174"/>
      <c r="K174" s="172">
        <v>0</v>
      </c>
      <c r="L174" s="175"/>
      <c r="M174" s="176"/>
      <c r="N174" s="177">
        <f t="shared" si="53"/>
        <v>0</v>
      </c>
      <c r="O174" s="71" t="str">
        <f t="shared" si="54"/>
        <v/>
      </c>
      <c r="P174" s="82" t="str">
        <f t="shared" si="55"/>
        <v>-</v>
      </c>
      <c r="Q174" s="82" t="str">
        <f t="shared" ref="Q174:Q187" si="57">IF(M174="Game",N174,"-")</f>
        <v>-</v>
      </c>
      <c r="R174" s="82" t="str">
        <f t="shared" ref="R174:R187" si="58">IF(M174="Video [linear]",N174,"-")</f>
        <v>-</v>
      </c>
      <c r="S174" s="82"/>
      <c r="U174" s="82" t="str">
        <f t="shared" si="56"/>
        <v>0</v>
      </c>
    </row>
    <row r="175" spans="1:21" s="5" customFormat="1" ht="15" customHeight="1" x14ac:dyDescent="0.2">
      <c r="A175" s="87" t="s">
        <v>427</v>
      </c>
      <c r="B175" s="24" t="s">
        <v>428</v>
      </c>
      <c r="C175" s="170"/>
      <c r="D175" s="171">
        <v>1</v>
      </c>
      <c r="E175" s="172"/>
      <c r="F175" s="172"/>
      <c r="G175" s="172"/>
      <c r="H175" s="172"/>
      <c r="I175" s="173">
        <f t="shared" si="52"/>
        <v>0</v>
      </c>
      <c r="J175" s="174"/>
      <c r="K175" s="172">
        <v>0</v>
      </c>
      <c r="L175" s="175"/>
      <c r="M175" s="176"/>
      <c r="N175" s="177">
        <f t="shared" si="53"/>
        <v>0</v>
      </c>
      <c r="O175" s="71" t="str">
        <f t="shared" si="54"/>
        <v/>
      </c>
      <c r="P175" s="82" t="str">
        <f t="shared" si="55"/>
        <v>-</v>
      </c>
      <c r="Q175" s="82" t="str">
        <f t="shared" si="57"/>
        <v>-</v>
      </c>
      <c r="R175" s="82" t="str">
        <f t="shared" si="58"/>
        <v>-</v>
      </c>
      <c r="S175" s="82"/>
      <c r="T175"/>
      <c r="U175" s="82" t="str">
        <f t="shared" si="56"/>
        <v>0</v>
      </c>
    </row>
    <row r="176" spans="1:21" s="5" customFormat="1" ht="15" customHeight="1" x14ac:dyDescent="0.2">
      <c r="A176" s="86" t="s">
        <v>429</v>
      </c>
      <c r="B176" s="24" t="s">
        <v>430</v>
      </c>
      <c r="C176" s="170"/>
      <c r="D176" s="171">
        <v>1</v>
      </c>
      <c r="E176" s="172"/>
      <c r="F176" s="172"/>
      <c r="G176" s="172"/>
      <c r="H176" s="172"/>
      <c r="I176" s="173">
        <f t="shared" si="52"/>
        <v>0</v>
      </c>
      <c r="J176" s="174"/>
      <c r="K176" s="172">
        <v>0</v>
      </c>
      <c r="L176" s="175"/>
      <c r="M176" s="176"/>
      <c r="N176" s="177">
        <f t="shared" si="53"/>
        <v>0</v>
      </c>
      <c r="O176" s="71" t="str">
        <f t="shared" si="54"/>
        <v/>
      </c>
      <c r="P176" s="82" t="str">
        <f t="shared" si="55"/>
        <v>-</v>
      </c>
      <c r="Q176" s="82" t="str">
        <f t="shared" si="57"/>
        <v>-</v>
      </c>
      <c r="R176" s="82" t="str">
        <f t="shared" si="58"/>
        <v>-</v>
      </c>
      <c r="S176" s="82"/>
      <c r="T176"/>
      <c r="U176" s="82" t="str">
        <f t="shared" si="56"/>
        <v>0</v>
      </c>
    </row>
    <row r="177" spans="1:21" s="5" customFormat="1" ht="15" customHeight="1" x14ac:dyDescent="0.2">
      <c r="A177" s="87" t="s">
        <v>431</v>
      </c>
      <c r="B177" s="24" t="s">
        <v>432</v>
      </c>
      <c r="C177" s="170"/>
      <c r="D177" s="171">
        <v>1</v>
      </c>
      <c r="E177" s="172"/>
      <c r="F177" s="172"/>
      <c r="G177" s="172"/>
      <c r="H177" s="172"/>
      <c r="I177" s="173">
        <f t="shared" si="52"/>
        <v>0</v>
      </c>
      <c r="J177" s="174"/>
      <c r="K177" s="172">
        <v>0</v>
      </c>
      <c r="L177" s="175"/>
      <c r="M177" s="176"/>
      <c r="N177" s="177">
        <f t="shared" si="53"/>
        <v>0</v>
      </c>
      <c r="O177" s="71" t="str">
        <f t="shared" si="54"/>
        <v/>
      </c>
      <c r="P177" s="82" t="str">
        <f t="shared" si="55"/>
        <v>-</v>
      </c>
      <c r="Q177" s="82" t="str">
        <f t="shared" si="57"/>
        <v>-</v>
      </c>
      <c r="R177" s="82" t="str">
        <f t="shared" si="58"/>
        <v>-</v>
      </c>
      <c r="S177" s="82"/>
      <c r="T177"/>
      <c r="U177" s="82" t="str">
        <f t="shared" si="56"/>
        <v>0</v>
      </c>
    </row>
    <row r="178" spans="1:21" ht="15" customHeight="1" x14ac:dyDescent="0.2">
      <c r="A178" s="85" t="s">
        <v>433</v>
      </c>
      <c r="B178" s="24" t="s">
        <v>434</v>
      </c>
      <c r="C178" s="170"/>
      <c r="D178" s="171">
        <v>1</v>
      </c>
      <c r="E178" s="172"/>
      <c r="F178" s="172"/>
      <c r="G178" s="172"/>
      <c r="H178" s="172"/>
      <c r="I178" s="173">
        <f t="shared" ref="I178:I184" si="59">SUM(E178:H178)</f>
        <v>0</v>
      </c>
      <c r="J178" s="174"/>
      <c r="K178" s="172">
        <v>0</v>
      </c>
      <c r="L178" s="175"/>
      <c r="M178" s="176"/>
      <c r="N178" s="177">
        <f t="shared" ref="N178:N184" si="60">K178*I178*D178</f>
        <v>0</v>
      </c>
      <c r="O178" s="71" t="str">
        <f t="shared" si="54"/>
        <v/>
      </c>
      <c r="P178" s="82" t="str">
        <f t="shared" si="55"/>
        <v>-</v>
      </c>
      <c r="Q178" s="82" t="str">
        <f t="shared" si="57"/>
        <v>-</v>
      </c>
      <c r="R178" s="82" t="str">
        <f t="shared" si="58"/>
        <v>-</v>
      </c>
      <c r="S178" s="82"/>
      <c r="U178" s="82" t="str">
        <f t="shared" si="56"/>
        <v>0</v>
      </c>
    </row>
    <row r="179" spans="1:21" ht="15" customHeight="1" x14ac:dyDescent="0.2">
      <c r="A179" s="85" t="s">
        <v>435</v>
      </c>
      <c r="B179" s="24" t="s">
        <v>436</v>
      </c>
      <c r="C179" s="170"/>
      <c r="D179" s="171">
        <v>1</v>
      </c>
      <c r="E179" s="172"/>
      <c r="F179" s="172"/>
      <c r="G179" s="172"/>
      <c r="H179" s="172"/>
      <c r="I179" s="173">
        <f t="shared" si="59"/>
        <v>0</v>
      </c>
      <c r="J179" s="174"/>
      <c r="K179" s="172">
        <v>0</v>
      </c>
      <c r="L179" s="175"/>
      <c r="M179" s="176"/>
      <c r="N179" s="177">
        <f t="shared" si="60"/>
        <v>0</v>
      </c>
      <c r="O179" s="71" t="str">
        <f t="shared" si="54"/>
        <v/>
      </c>
      <c r="P179" s="82" t="str">
        <f t="shared" si="55"/>
        <v>-</v>
      </c>
      <c r="Q179" s="82" t="str">
        <f t="shared" si="57"/>
        <v>-</v>
      </c>
      <c r="R179" s="82" t="str">
        <f t="shared" si="58"/>
        <v>-</v>
      </c>
      <c r="S179" s="82"/>
      <c r="U179" s="82" t="str">
        <f t="shared" si="56"/>
        <v>0</v>
      </c>
    </row>
    <row r="180" spans="1:21" ht="15" customHeight="1" x14ac:dyDescent="0.2">
      <c r="A180" s="85" t="s">
        <v>437</v>
      </c>
      <c r="B180" s="24" t="s">
        <v>438</v>
      </c>
      <c r="C180" s="170"/>
      <c r="D180" s="171">
        <v>1</v>
      </c>
      <c r="E180" s="172"/>
      <c r="F180" s="172"/>
      <c r="G180" s="172"/>
      <c r="H180" s="172"/>
      <c r="I180" s="173">
        <f t="shared" si="59"/>
        <v>0</v>
      </c>
      <c r="J180" s="174"/>
      <c r="K180" s="172">
        <v>0</v>
      </c>
      <c r="L180" s="175"/>
      <c r="M180" s="176"/>
      <c r="N180" s="177">
        <f t="shared" si="60"/>
        <v>0</v>
      </c>
      <c r="O180" s="71" t="str">
        <f t="shared" si="54"/>
        <v/>
      </c>
      <c r="P180" s="82" t="str">
        <f t="shared" si="55"/>
        <v>-</v>
      </c>
      <c r="Q180" s="82" t="str">
        <f t="shared" si="57"/>
        <v>-</v>
      </c>
      <c r="R180" s="82" t="str">
        <f t="shared" si="58"/>
        <v>-</v>
      </c>
      <c r="S180" s="82"/>
      <c r="U180" s="82" t="str">
        <f t="shared" si="56"/>
        <v>0</v>
      </c>
    </row>
    <row r="181" spans="1:21" ht="15" customHeight="1" x14ac:dyDescent="0.2">
      <c r="A181" s="85" t="s">
        <v>439</v>
      </c>
      <c r="B181" s="24" t="s">
        <v>440</v>
      </c>
      <c r="C181" s="170"/>
      <c r="D181" s="171">
        <v>1</v>
      </c>
      <c r="E181" s="172"/>
      <c r="F181" s="172"/>
      <c r="G181" s="172"/>
      <c r="H181" s="172"/>
      <c r="I181" s="173">
        <f t="shared" si="59"/>
        <v>0</v>
      </c>
      <c r="J181" s="174"/>
      <c r="K181" s="172">
        <v>0</v>
      </c>
      <c r="L181" s="175"/>
      <c r="M181" s="176"/>
      <c r="N181" s="177">
        <f t="shared" si="60"/>
        <v>0</v>
      </c>
      <c r="O181" s="71" t="str">
        <f t="shared" si="54"/>
        <v/>
      </c>
      <c r="P181" s="82" t="str">
        <f t="shared" si="55"/>
        <v>-</v>
      </c>
      <c r="Q181" s="82" t="str">
        <f t="shared" si="57"/>
        <v>-</v>
      </c>
      <c r="R181" s="82" t="str">
        <f t="shared" si="58"/>
        <v>-</v>
      </c>
      <c r="S181" s="82"/>
      <c r="U181" s="82" t="str">
        <f t="shared" si="56"/>
        <v>0</v>
      </c>
    </row>
    <row r="182" spans="1:21" ht="15" customHeight="1" x14ac:dyDescent="0.2">
      <c r="A182" s="85" t="s">
        <v>441</v>
      </c>
      <c r="B182" s="24" t="s">
        <v>442</v>
      </c>
      <c r="C182" s="170"/>
      <c r="D182" s="171">
        <v>1</v>
      </c>
      <c r="E182" s="172"/>
      <c r="F182" s="172"/>
      <c r="G182" s="172"/>
      <c r="H182" s="172"/>
      <c r="I182" s="173">
        <f t="shared" si="59"/>
        <v>0</v>
      </c>
      <c r="J182" s="174"/>
      <c r="K182" s="172">
        <v>0</v>
      </c>
      <c r="L182" s="175"/>
      <c r="M182" s="176"/>
      <c r="N182" s="177">
        <f t="shared" si="60"/>
        <v>0</v>
      </c>
      <c r="O182" s="71" t="str">
        <f t="shared" si="54"/>
        <v/>
      </c>
      <c r="P182" s="82" t="str">
        <f t="shared" si="55"/>
        <v>-</v>
      </c>
      <c r="Q182" s="82" t="str">
        <f t="shared" si="57"/>
        <v>-</v>
      </c>
      <c r="R182" s="82" t="str">
        <f t="shared" si="58"/>
        <v>-</v>
      </c>
      <c r="S182" s="82"/>
      <c r="U182" s="82" t="str">
        <f t="shared" si="56"/>
        <v>0</v>
      </c>
    </row>
    <row r="183" spans="1:21" ht="15" customHeight="1" x14ac:dyDescent="0.2">
      <c r="A183" s="85" t="s">
        <v>443</v>
      </c>
      <c r="B183" s="24" t="s">
        <v>444</v>
      </c>
      <c r="C183" s="170"/>
      <c r="D183" s="171">
        <v>1</v>
      </c>
      <c r="E183" s="172"/>
      <c r="F183" s="172"/>
      <c r="G183" s="172"/>
      <c r="H183" s="172"/>
      <c r="I183" s="173">
        <f t="shared" si="59"/>
        <v>0</v>
      </c>
      <c r="J183" s="174"/>
      <c r="K183" s="172">
        <v>0</v>
      </c>
      <c r="L183" s="175"/>
      <c r="M183" s="176"/>
      <c r="N183" s="177">
        <f t="shared" si="60"/>
        <v>0</v>
      </c>
      <c r="O183" s="71" t="str">
        <f t="shared" si="54"/>
        <v/>
      </c>
      <c r="P183" s="82" t="str">
        <f t="shared" si="55"/>
        <v>-</v>
      </c>
      <c r="Q183" s="82" t="str">
        <f t="shared" si="57"/>
        <v>-</v>
      </c>
      <c r="R183" s="82" t="str">
        <f t="shared" si="58"/>
        <v>-</v>
      </c>
      <c r="S183" s="82"/>
      <c r="U183" s="82" t="str">
        <f t="shared" si="56"/>
        <v>0</v>
      </c>
    </row>
    <row r="184" spans="1:21" s="5" customFormat="1" ht="15" customHeight="1" x14ac:dyDescent="0.2">
      <c r="A184" s="86" t="s">
        <v>445</v>
      </c>
      <c r="B184" s="24" t="s">
        <v>446</v>
      </c>
      <c r="C184" s="170"/>
      <c r="D184" s="171">
        <v>1</v>
      </c>
      <c r="E184" s="172"/>
      <c r="F184" s="172"/>
      <c r="G184" s="172"/>
      <c r="H184" s="172"/>
      <c r="I184" s="173">
        <f t="shared" si="59"/>
        <v>0</v>
      </c>
      <c r="J184" s="174"/>
      <c r="K184" s="172">
        <v>0</v>
      </c>
      <c r="L184" s="175"/>
      <c r="M184" s="176"/>
      <c r="N184" s="177">
        <f t="shared" si="60"/>
        <v>0</v>
      </c>
      <c r="O184" s="71" t="str">
        <f t="shared" si="54"/>
        <v/>
      </c>
      <c r="P184" s="82" t="str">
        <f t="shared" si="55"/>
        <v>-</v>
      </c>
      <c r="Q184" s="82" t="str">
        <f t="shared" si="57"/>
        <v>-</v>
      </c>
      <c r="R184" s="82" t="str">
        <f t="shared" si="58"/>
        <v>-</v>
      </c>
      <c r="S184" s="82"/>
      <c r="T184"/>
      <c r="U184" s="82" t="str">
        <f t="shared" si="56"/>
        <v>0</v>
      </c>
    </row>
    <row r="185" spans="1:21" s="5" customFormat="1" ht="15" customHeight="1" x14ac:dyDescent="0.2">
      <c r="A185" s="87" t="s">
        <v>447</v>
      </c>
      <c r="B185" s="24" t="s">
        <v>448</v>
      </c>
      <c r="C185" s="170"/>
      <c r="D185" s="171">
        <v>1</v>
      </c>
      <c r="E185" s="172"/>
      <c r="F185" s="172"/>
      <c r="G185" s="172"/>
      <c r="H185" s="172"/>
      <c r="I185" s="173">
        <f>SUM(E185:H185)</f>
        <v>0</v>
      </c>
      <c r="J185" s="174"/>
      <c r="K185" s="172">
        <v>0</v>
      </c>
      <c r="L185" s="175"/>
      <c r="M185" s="176"/>
      <c r="N185" s="177">
        <f>K185*I185*D185</f>
        <v>0</v>
      </c>
      <c r="O185" s="71" t="str">
        <f t="shared" si="54"/>
        <v/>
      </c>
      <c r="P185" s="82" t="str">
        <f t="shared" si="55"/>
        <v>-</v>
      </c>
      <c r="Q185" s="82" t="str">
        <f t="shared" si="57"/>
        <v>-</v>
      </c>
      <c r="R185" s="82" t="str">
        <f t="shared" si="58"/>
        <v>-</v>
      </c>
      <c r="S185" s="82"/>
      <c r="T185"/>
      <c r="U185" s="82" t="str">
        <f t="shared" si="56"/>
        <v>0</v>
      </c>
    </row>
    <row r="186" spans="1:21" s="5" customFormat="1" ht="15" customHeight="1" x14ac:dyDescent="0.2">
      <c r="A186" s="87"/>
      <c r="B186" s="41"/>
      <c r="C186" s="170"/>
      <c r="D186" s="171"/>
      <c r="E186" s="172"/>
      <c r="F186" s="172"/>
      <c r="G186" s="172"/>
      <c r="H186" s="172"/>
      <c r="I186" s="173"/>
      <c r="J186" s="174"/>
      <c r="K186" s="172"/>
      <c r="L186" s="175"/>
      <c r="M186" s="176"/>
      <c r="N186" s="177"/>
      <c r="O186" s="71"/>
      <c r="P186" s="82"/>
      <c r="Q186" s="82"/>
      <c r="R186" s="82"/>
      <c r="S186" s="82"/>
      <c r="T186"/>
      <c r="U186" s="82"/>
    </row>
    <row r="187" spans="1:21" ht="15" customHeight="1" x14ac:dyDescent="0.2">
      <c r="A187" s="85">
        <v>14.99</v>
      </c>
      <c r="B187" s="41" t="s">
        <v>178</v>
      </c>
      <c r="C187" s="170"/>
      <c r="D187" s="171">
        <v>1</v>
      </c>
      <c r="E187" s="172"/>
      <c r="F187" s="172"/>
      <c r="G187" s="172"/>
      <c r="H187" s="172"/>
      <c r="I187" s="173">
        <f>SUM(E187:H187)</f>
        <v>0</v>
      </c>
      <c r="J187" s="174"/>
      <c r="K187" s="172">
        <v>0</v>
      </c>
      <c r="L187" s="175"/>
      <c r="M187" s="176"/>
      <c r="N187" s="177">
        <f>K187*I187*D187</f>
        <v>0</v>
      </c>
      <c r="O187" s="71" t="str">
        <f>IF(I187&lt;&gt;0,IF(J187="","Define unit!",""),"")</f>
        <v/>
      </c>
      <c r="P187" s="82" t="str">
        <f t="shared" si="55"/>
        <v>-</v>
      </c>
      <c r="Q187" s="82" t="str">
        <f t="shared" si="57"/>
        <v>-</v>
      </c>
      <c r="R187" s="82" t="str">
        <f t="shared" si="58"/>
        <v>-</v>
      </c>
      <c r="S187" s="82"/>
      <c r="U187" s="82" t="str">
        <f>IF(L187="Yes",N187,"0")</f>
        <v>0</v>
      </c>
    </row>
    <row r="188" spans="1:21" s="2" customFormat="1" ht="15" customHeight="1" x14ac:dyDescent="0.25">
      <c r="A188" s="44" t="s">
        <v>86</v>
      </c>
      <c r="B188" s="45" t="s">
        <v>449</v>
      </c>
      <c r="C188" s="45"/>
      <c r="D188" s="279"/>
      <c r="E188" s="280"/>
      <c r="F188" s="280"/>
      <c r="G188" s="280"/>
      <c r="H188" s="280"/>
      <c r="I188" s="280"/>
      <c r="J188" s="280"/>
      <c r="K188" s="280"/>
      <c r="L188" s="280"/>
      <c r="M188" s="281"/>
      <c r="N188" s="40">
        <f>SUM(N172:N187)</f>
        <v>0</v>
      </c>
      <c r="O188" s="71"/>
      <c r="P188" s="83">
        <f>SUM(P172:P187)</f>
        <v>0</v>
      </c>
      <c r="Q188" s="83">
        <f>SUM(Q172:Q187)</f>
        <v>0</v>
      </c>
      <c r="R188" s="83">
        <f>SUM(R172:R187)</f>
        <v>0</v>
      </c>
      <c r="S188" s="83"/>
      <c r="T188"/>
      <c r="U188" s="83">
        <f>SUM(U172:U187)</f>
        <v>0</v>
      </c>
    </row>
    <row r="189" spans="1:21" s="5" customFormat="1" ht="15" customHeight="1" x14ac:dyDescent="0.2">
      <c r="A189" s="89"/>
      <c r="B189" s="21"/>
      <c r="C189" s="21"/>
      <c r="D189" s="90"/>
      <c r="E189" s="91"/>
      <c r="F189" s="91"/>
      <c r="G189" s="91"/>
      <c r="H189" s="91"/>
      <c r="I189" s="92"/>
      <c r="J189" s="93"/>
      <c r="K189" s="91"/>
      <c r="L189" s="91"/>
      <c r="M189" s="94"/>
      <c r="N189" s="95"/>
      <c r="O189" s="71"/>
      <c r="P189"/>
      <c r="Q189"/>
      <c r="R189"/>
      <c r="T189"/>
      <c r="U189" s="126"/>
    </row>
    <row r="190" spans="1:21" s="6" customFormat="1" ht="15" customHeight="1" x14ac:dyDescent="0.2">
      <c r="A190" s="44" t="s">
        <v>88</v>
      </c>
      <c r="B190" s="156" t="s">
        <v>450</v>
      </c>
      <c r="C190" s="219"/>
      <c r="D190" s="47"/>
      <c r="E190" s="47"/>
      <c r="F190" s="47"/>
      <c r="G190" s="47"/>
      <c r="H190" s="47"/>
      <c r="I190" s="47"/>
      <c r="J190" s="47"/>
      <c r="K190" s="47"/>
      <c r="L190" s="47"/>
      <c r="M190" s="47"/>
      <c r="N190" s="48"/>
      <c r="O190" s="71"/>
      <c r="T190"/>
      <c r="U190" s="126"/>
    </row>
    <row r="191" spans="1:21" ht="15" customHeight="1" x14ac:dyDescent="0.2">
      <c r="A191" s="286" t="s">
        <v>123</v>
      </c>
      <c r="B191" s="286" t="s">
        <v>124</v>
      </c>
      <c r="C191" s="286" t="s">
        <v>125</v>
      </c>
      <c r="D191" s="33" t="s">
        <v>126</v>
      </c>
      <c r="E191" s="32" t="s">
        <v>127</v>
      </c>
      <c r="F191" s="32"/>
      <c r="G191" s="32"/>
      <c r="H191" s="32"/>
      <c r="I191" s="282" t="s">
        <v>128</v>
      </c>
      <c r="J191" s="283"/>
      <c r="K191" s="35" t="s">
        <v>129</v>
      </c>
      <c r="L191" s="215" t="s">
        <v>130</v>
      </c>
      <c r="M191" s="215" t="s">
        <v>131</v>
      </c>
      <c r="N191" s="265" t="s">
        <v>52</v>
      </c>
      <c r="P191" s="267" t="s">
        <v>132</v>
      </c>
      <c r="Q191" s="268"/>
      <c r="R191" s="268"/>
      <c r="S191" s="269"/>
      <c r="U191" s="129" t="s">
        <v>133</v>
      </c>
    </row>
    <row r="192" spans="1:21" ht="15" customHeight="1" x14ac:dyDescent="0.2">
      <c r="A192" s="287"/>
      <c r="B192" s="287"/>
      <c r="C192" s="287"/>
      <c r="D192" s="33" t="s">
        <v>134</v>
      </c>
      <c r="E192" s="39" t="s">
        <v>135</v>
      </c>
      <c r="F192" s="39" t="s">
        <v>136</v>
      </c>
      <c r="G192" s="39" t="s">
        <v>259</v>
      </c>
      <c r="H192" s="39" t="s">
        <v>260</v>
      </c>
      <c r="I192" s="267" t="s">
        <v>139</v>
      </c>
      <c r="J192" s="269"/>
      <c r="K192" s="39" t="s">
        <v>140</v>
      </c>
      <c r="L192" s="123"/>
      <c r="M192" s="67" t="s">
        <v>141</v>
      </c>
      <c r="N192" s="266"/>
      <c r="P192" s="39" t="s">
        <v>54</v>
      </c>
      <c r="Q192" s="39" t="s">
        <v>55</v>
      </c>
      <c r="R192" s="39" t="s">
        <v>142</v>
      </c>
      <c r="S192" s="39" t="s">
        <v>57</v>
      </c>
      <c r="U192" s="130"/>
    </row>
    <row r="193" spans="1:21" s="5" customFormat="1" ht="15" customHeight="1" x14ac:dyDescent="0.2">
      <c r="A193" s="87" t="s">
        <v>451</v>
      </c>
      <c r="B193" s="24" t="s">
        <v>452</v>
      </c>
      <c r="C193" s="170"/>
      <c r="D193" s="171">
        <v>1</v>
      </c>
      <c r="E193" s="172"/>
      <c r="F193" s="172"/>
      <c r="G193" s="172"/>
      <c r="H193" s="172"/>
      <c r="I193" s="173">
        <f>SUM(E193:H193)</f>
        <v>0</v>
      </c>
      <c r="J193" s="174"/>
      <c r="K193" s="172">
        <v>0</v>
      </c>
      <c r="L193" s="175"/>
      <c r="M193" s="176"/>
      <c r="N193" s="177">
        <f>K193*I193*D193</f>
        <v>0</v>
      </c>
      <c r="O193" s="71" t="str">
        <f>IF(I193&lt;&gt;0,IF(J193="","Define unit!",""),"")</f>
        <v/>
      </c>
      <c r="P193" s="82" t="str">
        <f t="shared" ref="P193:P215" si="61">IF(M193="Digital Media",N193,"-")</f>
        <v>-</v>
      </c>
      <c r="Q193" s="82" t="str">
        <f>IF(M193="Game",N193,"-")</f>
        <v>-</v>
      </c>
      <c r="R193" s="82" t="str">
        <f>IF(M193="Video [linear]",N193,"-")</f>
        <v>-</v>
      </c>
      <c r="S193" s="82"/>
      <c r="T193"/>
      <c r="U193" s="82" t="str">
        <f>IF(L193="Yes",N193,"0")</f>
        <v>0</v>
      </c>
    </row>
    <row r="194" spans="1:21" s="5" customFormat="1" ht="15" customHeight="1" x14ac:dyDescent="0.2">
      <c r="A194" s="86" t="s">
        <v>453</v>
      </c>
      <c r="B194" s="24" t="s">
        <v>454</v>
      </c>
      <c r="C194" s="170"/>
      <c r="D194" s="171">
        <v>1</v>
      </c>
      <c r="E194" s="172"/>
      <c r="F194" s="172"/>
      <c r="G194" s="172"/>
      <c r="H194" s="172"/>
      <c r="I194" s="173">
        <f>SUM(E194:H194)</f>
        <v>0</v>
      </c>
      <c r="J194" s="174"/>
      <c r="K194" s="172">
        <v>0</v>
      </c>
      <c r="L194" s="175"/>
      <c r="M194" s="176"/>
      <c r="N194" s="177">
        <f>K194*I194*D194</f>
        <v>0</v>
      </c>
      <c r="O194" s="71" t="str">
        <f>IF(I194&lt;&gt;0,IF(J194="","Define unit!",""),"")</f>
        <v/>
      </c>
      <c r="P194" s="82" t="str">
        <f t="shared" si="61"/>
        <v>-</v>
      </c>
      <c r="Q194" s="82" t="str">
        <f t="shared" ref="Q194:Q215" si="62">IF(M194="Game",N194,"-")</f>
        <v>-</v>
      </c>
      <c r="R194" s="82" t="str">
        <f t="shared" ref="R194:R215" si="63">IF(M194="Video [linear]",N194,"-")</f>
        <v>-</v>
      </c>
      <c r="S194" s="82"/>
      <c r="T194"/>
      <c r="U194" s="82" t="str">
        <f t="shared" ref="U194:U213" si="64">IF(L194="Yes",N194,"0")</f>
        <v>0</v>
      </c>
    </row>
    <row r="195" spans="1:21" s="5" customFormat="1" ht="15" customHeight="1" x14ac:dyDescent="0.2">
      <c r="A195" s="87" t="s">
        <v>455</v>
      </c>
      <c r="B195" s="24" t="s">
        <v>456</v>
      </c>
      <c r="C195" s="170"/>
      <c r="D195" s="171">
        <v>1</v>
      </c>
      <c r="E195" s="172"/>
      <c r="F195" s="172"/>
      <c r="G195" s="172"/>
      <c r="H195" s="172"/>
      <c r="I195" s="173">
        <f>SUM(E195:H195)</f>
        <v>0</v>
      </c>
      <c r="J195" s="174"/>
      <c r="K195" s="172">
        <v>0</v>
      </c>
      <c r="L195" s="175"/>
      <c r="M195" s="176"/>
      <c r="N195" s="177">
        <f>K195*I195*D195</f>
        <v>0</v>
      </c>
      <c r="O195" s="71" t="str">
        <f>IF(I195&lt;&gt;0,IF(J195="","Define unit!",""),"")</f>
        <v/>
      </c>
      <c r="P195" s="82" t="str">
        <f t="shared" si="61"/>
        <v>-</v>
      </c>
      <c r="Q195" s="82" t="str">
        <f t="shared" si="62"/>
        <v>-</v>
      </c>
      <c r="R195" s="82" t="str">
        <f t="shared" si="63"/>
        <v>-</v>
      </c>
      <c r="S195" s="82"/>
      <c r="T195"/>
      <c r="U195" s="82" t="str">
        <f t="shared" si="64"/>
        <v>0</v>
      </c>
    </row>
    <row r="196" spans="1:21" s="5" customFormat="1" ht="15" customHeight="1" x14ac:dyDescent="0.2">
      <c r="A196" s="87">
        <v>15.12</v>
      </c>
      <c r="B196" s="24" t="s">
        <v>457</v>
      </c>
      <c r="C196" s="170"/>
      <c r="D196" s="171">
        <v>1</v>
      </c>
      <c r="E196" s="172"/>
      <c r="F196" s="172"/>
      <c r="G196" s="172"/>
      <c r="H196" s="172"/>
      <c r="I196" s="173">
        <f>SUM(E196:H196)</f>
        <v>0</v>
      </c>
      <c r="J196" s="174"/>
      <c r="K196" s="172">
        <v>0</v>
      </c>
      <c r="L196" s="175"/>
      <c r="M196" s="176"/>
      <c r="N196" s="177">
        <f>K196*I196*D196</f>
        <v>0</v>
      </c>
      <c r="O196" s="71" t="str">
        <f>IF(I196&lt;&gt;0,IF(J196="","Define unit!",""),"")</f>
        <v/>
      </c>
      <c r="P196" s="82" t="str">
        <f t="shared" si="61"/>
        <v>-</v>
      </c>
      <c r="Q196" s="82" t="str">
        <f t="shared" si="62"/>
        <v>-</v>
      </c>
      <c r="R196" s="82" t="str">
        <f t="shared" si="63"/>
        <v>-</v>
      </c>
      <c r="S196" s="82"/>
      <c r="T196"/>
      <c r="U196" s="82" t="str">
        <f t="shared" si="64"/>
        <v>0</v>
      </c>
    </row>
    <row r="197" spans="1:21" s="5" customFormat="1" ht="15" customHeight="1" x14ac:dyDescent="0.2">
      <c r="A197" s="86" t="s">
        <v>458</v>
      </c>
      <c r="B197" s="24" t="s">
        <v>459</v>
      </c>
      <c r="C197" s="170"/>
      <c r="D197" s="171">
        <v>1</v>
      </c>
      <c r="E197" s="172"/>
      <c r="F197" s="172"/>
      <c r="G197" s="172"/>
      <c r="H197" s="172"/>
      <c r="I197" s="173">
        <f>SUM(E197:H197)</f>
        <v>0</v>
      </c>
      <c r="J197" s="174"/>
      <c r="K197" s="172">
        <v>0</v>
      </c>
      <c r="L197" s="175"/>
      <c r="M197" s="176"/>
      <c r="N197" s="177">
        <f>K197*I197*D197</f>
        <v>0</v>
      </c>
      <c r="O197" s="71" t="str">
        <f>IF(I197&lt;&gt;0,IF(J197="","Define unit!",""),"")</f>
        <v/>
      </c>
      <c r="P197" s="82" t="str">
        <f t="shared" si="61"/>
        <v>-</v>
      </c>
      <c r="Q197" s="82" t="str">
        <f t="shared" si="62"/>
        <v>-</v>
      </c>
      <c r="R197" s="82" t="str">
        <f t="shared" si="63"/>
        <v>-</v>
      </c>
      <c r="S197" s="82"/>
      <c r="T197"/>
      <c r="U197" s="82" t="str">
        <f t="shared" si="64"/>
        <v>0</v>
      </c>
    </row>
    <row r="198" spans="1:21" ht="15" customHeight="1" x14ac:dyDescent="0.2">
      <c r="A198" s="85" t="s">
        <v>460</v>
      </c>
      <c r="B198" s="24" t="s">
        <v>461</v>
      </c>
      <c r="C198" s="170"/>
      <c r="D198" s="171">
        <v>1</v>
      </c>
      <c r="E198" s="172"/>
      <c r="F198" s="172"/>
      <c r="G198" s="172"/>
      <c r="H198" s="172"/>
      <c r="I198" s="173">
        <f t="shared" ref="I198:I203" si="65">SUM(E198:H198)</f>
        <v>0</v>
      </c>
      <c r="J198" s="174"/>
      <c r="K198" s="172">
        <v>0</v>
      </c>
      <c r="L198" s="175"/>
      <c r="M198" s="176"/>
      <c r="N198" s="177">
        <f t="shared" ref="N198:N203" si="66">K198*I198*D198</f>
        <v>0</v>
      </c>
      <c r="O198" s="71" t="str">
        <f t="shared" ref="O198:O203" si="67">IF(I198&lt;&gt;0,IF(J198="","Define unit!",""),"")</f>
        <v/>
      </c>
      <c r="P198" s="82" t="str">
        <f t="shared" si="61"/>
        <v>-</v>
      </c>
      <c r="Q198" s="82" t="str">
        <f t="shared" si="62"/>
        <v>-</v>
      </c>
      <c r="R198" s="82" t="str">
        <f t="shared" si="63"/>
        <v>-</v>
      </c>
      <c r="S198" s="82"/>
      <c r="U198" s="82" t="str">
        <f t="shared" si="64"/>
        <v>0</v>
      </c>
    </row>
    <row r="199" spans="1:21" ht="15" customHeight="1" x14ac:dyDescent="0.2">
      <c r="A199" s="85" t="s">
        <v>462</v>
      </c>
      <c r="B199" s="24" t="s">
        <v>463</v>
      </c>
      <c r="C199" s="170"/>
      <c r="D199" s="171">
        <v>1</v>
      </c>
      <c r="E199" s="172"/>
      <c r="F199" s="172"/>
      <c r="G199" s="172"/>
      <c r="H199" s="172"/>
      <c r="I199" s="173">
        <f t="shared" si="65"/>
        <v>0</v>
      </c>
      <c r="J199" s="174"/>
      <c r="K199" s="172">
        <v>0</v>
      </c>
      <c r="L199" s="175"/>
      <c r="M199" s="176"/>
      <c r="N199" s="177">
        <f t="shared" si="66"/>
        <v>0</v>
      </c>
      <c r="O199" s="71" t="str">
        <f t="shared" si="67"/>
        <v/>
      </c>
      <c r="P199" s="82" t="str">
        <f t="shared" si="61"/>
        <v>-</v>
      </c>
      <c r="Q199" s="82" t="str">
        <f t="shared" si="62"/>
        <v>-</v>
      </c>
      <c r="R199" s="82" t="str">
        <f t="shared" si="63"/>
        <v>-</v>
      </c>
      <c r="S199" s="82"/>
      <c r="U199" s="82" t="str">
        <f t="shared" si="64"/>
        <v>0</v>
      </c>
    </row>
    <row r="200" spans="1:21" ht="15" customHeight="1" x14ac:dyDescent="0.2">
      <c r="A200" s="85" t="s">
        <v>464</v>
      </c>
      <c r="B200" s="24" t="s">
        <v>465</v>
      </c>
      <c r="C200" s="170"/>
      <c r="D200" s="171">
        <v>1</v>
      </c>
      <c r="E200" s="172"/>
      <c r="F200" s="172"/>
      <c r="G200" s="172"/>
      <c r="H200" s="172"/>
      <c r="I200" s="173">
        <f t="shared" si="65"/>
        <v>0</v>
      </c>
      <c r="J200" s="174"/>
      <c r="K200" s="172">
        <v>0</v>
      </c>
      <c r="L200" s="175"/>
      <c r="M200" s="176"/>
      <c r="N200" s="177">
        <f t="shared" si="66"/>
        <v>0</v>
      </c>
      <c r="O200" s="71" t="str">
        <f t="shared" si="67"/>
        <v/>
      </c>
      <c r="P200" s="82" t="str">
        <f t="shared" si="61"/>
        <v>-</v>
      </c>
      <c r="Q200" s="82" t="str">
        <f t="shared" si="62"/>
        <v>-</v>
      </c>
      <c r="R200" s="82" t="str">
        <f t="shared" si="63"/>
        <v>-</v>
      </c>
      <c r="S200" s="82"/>
      <c r="U200" s="82" t="str">
        <f t="shared" si="64"/>
        <v>0</v>
      </c>
    </row>
    <row r="201" spans="1:21" ht="15" customHeight="1" x14ac:dyDescent="0.2">
      <c r="A201" s="85" t="s">
        <v>466</v>
      </c>
      <c r="B201" s="24" t="s">
        <v>467</v>
      </c>
      <c r="C201" s="170"/>
      <c r="D201" s="171">
        <v>1</v>
      </c>
      <c r="E201" s="172"/>
      <c r="F201" s="172"/>
      <c r="G201" s="172"/>
      <c r="H201" s="172"/>
      <c r="I201" s="173">
        <f t="shared" si="65"/>
        <v>0</v>
      </c>
      <c r="J201" s="174"/>
      <c r="K201" s="172">
        <v>0</v>
      </c>
      <c r="L201" s="175"/>
      <c r="M201" s="176"/>
      <c r="N201" s="177">
        <f t="shared" si="66"/>
        <v>0</v>
      </c>
      <c r="O201" s="71" t="str">
        <f t="shared" si="67"/>
        <v/>
      </c>
      <c r="P201" s="82" t="str">
        <f t="shared" si="61"/>
        <v>-</v>
      </c>
      <c r="Q201" s="82" t="str">
        <f t="shared" si="62"/>
        <v>-</v>
      </c>
      <c r="R201" s="82" t="str">
        <f t="shared" si="63"/>
        <v>-</v>
      </c>
      <c r="S201" s="82"/>
      <c r="U201" s="82" t="str">
        <f t="shared" si="64"/>
        <v>0</v>
      </c>
    </row>
    <row r="202" spans="1:21" ht="15" customHeight="1" x14ac:dyDescent="0.2">
      <c r="A202" s="85" t="s">
        <v>468</v>
      </c>
      <c r="B202" s="24" t="s">
        <v>469</v>
      </c>
      <c r="C202" s="170"/>
      <c r="D202" s="171">
        <v>1</v>
      </c>
      <c r="E202" s="172"/>
      <c r="F202" s="172"/>
      <c r="G202" s="172"/>
      <c r="H202" s="172"/>
      <c r="I202" s="173">
        <f t="shared" si="65"/>
        <v>0</v>
      </c>
      <c r="J202" s="174"/>
      <c r="K202" s="172">
        <v>0</v>
      </c>
      <c r="L202" s="175"/>
      <c r="M202" s="176"/>
      <c r="N202" s="177">
        <f t="shared" si="66"/>
        <v>0</v>
      </c>
      <c r="O202" s="71" t="str">
        <f t="shared" si="67"/>
        <v/>
      </c>
      <c r="P202" s="82" t="str">
        <f t="shared" si="61"/>
        <v>-</v>
      </c>
      <c r="Q202" s="82" t="str">
        <f t="shared" si="62"/>
        <v>-</v>
      </c>
      <c r="R202" s="82" t="str">
        <f t="shared" si="63"/>
        <v>-</v>
      </c>
      <c r="S202" s="82"/>
      <c r="U202" s="82" t="str">
        <f t="shared" si="64"/>
        <v>0</v>
      </c>
    </row>
    <row r="203" spans="1:21" ht="15" customHeight="1" x14ac:dyDescent="0.2">
      <c r="A203" s="85" t="s">
        <v>470</v>
      </c>
      <c r="B203" s="24" t="s">
        <v>471</v>
      </c>
      <c r="C203" s="170"/>
      <c r="D203" s="171">
        <v>1</v>
      </c>
      <c r="E203" s="172"/>
      <c r="F203" s="172"/>
      <c r="G203" s="172"/>
      <c r="H203" s="172"/>
      <c r="I203" s="173">
        <f t="shared" si="65"/>
        <v>0</v>
      </c>
      <c r="J203" s="174"/>
      <c r="K203" s="172">
        <v>0</v>
      </c>
      <c r="L203" s="175"/>
      <c r="M203" s="176"/>
      <c r="N203" s="177">
        <f t="shared" si="66"/>
        <v>0</v>
      </c>
      <c r="O203" s="71" t="str">
        <f t="shared" si="67"/>
        <v/>
      </c>
      <c r="P203" s="82" t="str">
        <f t="shared" si="61"/>
        <v>-</v>
      </c>
      <c r="Q203" s="82" t="str">
        <f t="shared" si="62"/>
        <v>-</v>
      </c>
      <c r="R203" s="82" t="str">
        <f t="shared" si="63"/>
        <v>-</v>
      </c>
      <c r="S203" s="82"/>
      <c r="U203" s="82" t="str">
        <f t="shared" si="64"/>
        <v>0</v>
      </c>
    </row>
    <row r="204" spans="1:21" s="5" customFormat="1" ht="15" customHeight="1" x14ac:dyDescent="0.2">
      <c r="A204" s="86" t="s">
        <v>472</v>
      </c>
      <c r="B204" s="24" t="s">
        <v>473</v>
      </c>
      <c r="C204" s="170"/>
      <c r="D204" s="171">
        <v>1</v>
      </c>
      <c r="E204" s="172"/>
      <c r="F204" s="172"/>
      <c r="G204" s="172"/>
      <c r="H204" s="172"/>
      <c r="I204" s="173">
        <f t="shared" ref="I204:I215" si="68">SUM(E204:H204)</f>
        <v>0</v>
      </c>
      <c r="J204" s="174"/>
      <c r="K204" s="172">
        <v>0</v>
      </c>
      <c r="L204" s="175"/>
      <c r="M204" s="176"/>
      <c r="N204" s="177">
        <f t="shared" ref="N204:N215" si="69">K204*I204*D204</f>
        <v>0</v>
      </c>
      <c r="O204" s="71" t="str">
        <f>IF(I204&lt;&gt;0,IF(J204="","Define unit!",""),"")</f>
        <v/>
      </c>
      <c r="P204" s="82" t="str">
        <f t="shared" si="61"/>
        <v>-</v>
      </c>
      <c r="Q204" s="82" t="str">
        <f t="shared" si="62"/>
        <v>-</v>
      </c>
      <c r="R204" s="82" t="str">
        <f t="shared" si="63"/>
        <v>-</v>
      </c>
      <c r="S204" s="82"/>
      <c r="T204"/>
      <c r="U204" s="82" t="str">
        <f t="shared" si="64"/>
        <v>0</v>
      </c>
    </row>
    <row r="205" spans="1:21" s="5" customFormat="1" ht="15" customHeight="1" x14ac:dyDescent="0.2">
      <c r="A205" s="87" t="s">
        <v>474</v>
      </c>
      <c r="B205" s="24" t="s">
        <v>475</v>
      </c>
      <c r="C205" s="170"/>
      <c r="D205" s="171">
        <v>1</v>
      </c>
      <c r="E205" s="172"/>
      <c r="F205" s="172"/>
      <c r="G205" s="172"/>
      <c r="H205" s="172"/>
      <c r="I205" s="173">
        <f t="shared" si="68"/>
        <v>0</v>
      </c>
      <c r="J205" s="174"/>
      <c r="K205" s="172">
        <v>0</v>
      </c>
      <c r="L205" s="175"/>
      <c r="M205" s="176"/>
      <c r="N205" s="177">
        <f t="shared" si="69"/>
        <v>0</v>
      </c>
      <c r="O205" s="71" t="str">
        <f>IF(I205&lt;&gt;0,IF(J205="","Define unit!",""),"")</f>
        <v/>
      </c>
      <c r="P205" s="82" t="str">
        <f t="shared" si="61"/>
        <v>-</v>
      </c>
      <c r="Q205" s="82" t="str">
        <f t="shared" si="62"/>
        <v>-</v>
      </c>
      <c r="R205" s="82" t="str">
        <f t="shared" si="63"/>
        <v>-</v>
      </c>
      <c r="S205" s="82"/>
      <c r="T205"/>
      <c r="U205" s="82" t="str">
        <f t="shared" si="64"/>
        <v>0</v>
      </c>
    </row>
    <row r="206" spans="1:21" s="5" customFormat="1" ht="15" customHeight="1" x14ac:dyDescent="0.2">
      <c r="A206" s="87" t="s">
        <v>476</v>
      </c>
      <c r="B206" s="24" t="s">
        <v>477</v>
      </c>
      <c r="C206" s="170"/>
      <c r="D206" s="171">
        <v>1</v>
      </c>
      <c r="E206" s="172"/>
      <c r="F206" s="172"/>
      <c r="G206" s="172"/>
      <c r="H206" s="172"/>
      <c r="I206" s="173">
        <f t="shared" si="68"/>
        <v>0</v>
      </c>
      <c r="J206" s="174"/>
      <c r="K206" s="172">
        <v>0</v>
      </c>
      <c r="L206" s="175"/>
      <c r="M206" s="176"/>
      <c r="N206" s="177">
        <f t="shared" si="69"/>
        <v>0</v>
      </c>
      <c r="O206" s="71" t="str">
        <f t="shared" ref="O206:O212" si="70">IF(I206&lt;&gt;0,IF(J206="","Define unit!",""),"")</f>
        <v/>
      </c>
      <c r="P206" s="82" t="str">
        <f t="shared" si="61"/>
        <v>-</v>
      </c>
      <c r="Q206" s="82" t="str">
        <f t="shared" si="62"/>
        <v>-</v>
      </c>
      <c r="R206" s="82" t="str">
        <f t="shared" si="63"/>
        <v>-</v>
      </c>
      <c r="S206" s="82"/>
      <c r="T206"/>
      <c r="U206" s="82" t="str">
        <f t="shared" si="64"/>
        <v>0</v>
      </c>
    </row>
    <row r="207" spans="1:21" s="5" customFormat="1" ht="15" customHeight="1" x14ac:dyDescent="0.2">
      <c r="A207" s="86" t="s">
        <v>478</v>
      </c>
      <c r="B207" s="24" t="s">
        <v>479</v>
      </c>
      <c r="C207" s="170"/>
      <c r="D207" s="171">
        <v>1</v>
      </c>
      <c r="E207" s="172"/>
      <c r="F207" s="172"/>
      <c r="G207" s="172"/>
      <c r="H207" s="172"/>
      <c r="I207" s="173">
        <f t="shared" si="68"/>
        <v>0</v>
      </c>
      <c r="J207" s="174"/>
      <c r="K207" s="172">
        <v>0</v>
      </c>
      <c r="L207" s="175"/>
      <c r="M207" s="176"/>
      <c r="N207" s="177">
        <f t="shared" si="69"/>
        <v>0</v>
      </c>
      <c r="O207" s="71" t="str">
        <f t="shared" si="70"/>
        <v/>
      </c>
      <c r="P207" s="82" t="str">
        <f t="shared" si="61"/>
        <v>-</v>
      </c>
      <c r="Q207" s="82" t="str">
        <f t="shared" si="62"/>
        <v>-</v>
      </c>
      <c r="R207" s="82" t="str">
        <f t="shared" si="63"/>
        <v>-</v>
      </c>
      <c r="S207" s="82"/>
      <c r="T207"/>
      <c r="U207" s="82" t="str">
        <f t="shared" si="64"/>
        <v>0</v>
      </c>
    </row>
    <row r="208" spans="1:21" s="5" customFormat="1" ht="15" customHeight="1" x14ac:dyDescent="0.2">
      <c r="A208" s="87" t="s">
        <v>480</v>
      </c>
      <c r="B208" s="24" t="s">
        <v>481</v>
      </c>
      <c r="C208" s="170"/>
      <c r="D208" s="171">
        <v>1</v>
      </c>
      <c r="E208" s="172"/>
      <c r="F208" s="172"/>
      <c r="G208" s="172"/>
      <c r="H208" s="172"/>
      <c r="I208" s="173">
        <f t="shared" si="68"/>
        <v>0</v>
      </c>
      <c r="J208" s="174"/>
      <c r="K208" s="172">
        <v>0</v>
      </c>
      <c r="L208" s="175"/>
      <c r="M208" s="176"/>
      <c r="N208" s="177">
        <f t="shared" si="69"/>
        <v>0</v>
      </c>
      <c r="O208" s="71" t="str">
        <f t="shared" si="70"/>
        <v/>
      </c>
      <c r="P208" s="82" t="str">
        <f t="shared" si="61"/>
        <v>-</v>
      </c>
      <c r="Q208" s="82" t="str">
        <f t="shared" si="62"/>
        <v>-</v>
      </c>
      <c r="R208" s="82" t="str">
        <f t="shared" si="63"/>
        <v>-</v>
      </c>
      <c r="S208" s="82"/>
      <c r="T208"/>
      <c r="U208" s="82" t="str">
        <f t="shared" si="64"/>
        <v>0</v>
      </c>
    </row>
    <row r="209" spans="1:21" s="5" customFormat="1" ht="15" customHeight="1" x14ac:dyDescent="0.2">
      <c r="A209" s="86" t="s">
        <v>482</v>
      </c>
      <c r="B209" s="24" t="s">
        <v>483</v>
      </c>
      <c r="C209" s="170"/>
      <c r="D209" s="171">
        <v>1</v>
      </c>
      <c r="E209" s="172"/>
      <c r="F209" s="172"/>
      <c r="G209" s="172"/>
      <c r="H209" s="172"/>
      <c r="I209" s="173">
        <f t="shared" si="68"/>
        <v>0</v>
      </c>
      <c r="J209" s="174"/>
      <c r="K209" s="172">
        <v>0</v>
      </c>
      <c r="L209" s="175"/>
      <c r="M209" s="176"/>
      <c r="N209" s="177">
        <f t="shared" si="69"/>
        <v>0</v>
      </c>
      <c r="O209" s="71" t="str">
        <f t="shared" si="70"/>
        <v/>
      </c>
      <c r="P209" s="82" t="str">
        <f t="shared" si="61"/>
        <v>-</v>
      </c>
      <c r="Q209" s="82" t="str">
        <f t="shared" si="62"/>
        <v>-</v>
      </c>
      <c r="R209" s="82" t="str">
        <f t="shared" si="63"/>
        <v>-</v>
      </c>
      <c r="S209" s="82"/>
      <c r="T209"/>
      <c r="U209" s="82" t="str">
        <f t="shared" si="64"/>
        <v>0</v>
      </c>
    </row>
    <row r="210" spans="1:21" s="5" customFormat="1" ht="15" customHeight="1" x14ac:dyDescent="0.2">
      <c r="A210" s="87" t="s">
        <v>484</v>
      </c>
      <c r="B210" s="24" t="s">
        <v>485</v>
      </c>
      <c r="C210" s="170"/>
      <c r="D210" s="171">
        <v>1</v>
      </c>
      <c r="E210" s="172"/>
      <c r="F210" s="172"/>
      <c r="G210" s="172"/>
      <c r="H210" s="172"/>
      <c r="I210" s="173">
        <f t="shared" si="68"/>
        <v>0</v>
      </c>
      <c r="J210" s="174"/>
      <c r="K210" s="172">
        <v>0</v>
      </c>
      <c r="L210" s="175"/>
      <c r="M210" s="176"/>
      <c r="N210" s="177">
        <f t="shared" si="69"/>
        <v>0</v>
      </c>
      <c r="O210" s="71" t="str">
        <f t="shared" si="70"/>
        <v/>
      </c>
      <c r="P210" s="82" t="str">
        <f t="shared" si="61"/>
        <v>-</v>
      </c>
      <c r="Q210" s="82" t="str">
        <f t="shared" si="62"/>
        <v>-</v>
      </c>
      <c r="R210" s="82" t="str">
        <f t="shared" si="63"/>
        <v>-</v>
      </c>
      <c r="S210" s="82"/>
      <c r="T210"/>
      <c r="U210" s="82" t="str">
        <f t="shared" si="64"/>
        <v>0</v>
      </c>
    </row>
    <row r="211" spans="1:21" s="5" customFormat="1" ht="15" customHeight="1" x14ac:dyDescent="0.2">
      <c r="A211" s="87" t="s">
        <v>486</v>
      </c>
      <c r="B211" s="24" t="s">
        <v>487</v>
      </c>
      <c r="C211" s="170"/>
      <c r="D211" s="171">
        <v>1</v>
      </c>
      <c r="E211" s="172"/>
      <c r="F211" s="172"/>
      <c r="G211" s="172"/>
      <c r="H211" s="172"/>
      <c r="I211" s="173">
        <f t="shared" si="68"/>
        <v>0</v>
      </c>
      <c r="J211" s="174"/>
      <c r="K211" s="172">
        <v>0</v>
      </c>
      <c r="L211" s="175"/>
      <c r="M211" s="176"/>
      <c r="N211" s="177">
        <f t="shared" si="69"/>
        <v>0</v>
      </c>
      <c r="O211" s="71" t="str">
        <f t="shared" si="70"/>
        <v/>
      </c>
      <c r="P211" s="82" t="str">
        <f t="shared" si="61"/>
        <v>-</v>
      </c>
      <c r="Q211" s="82" t="str">
        <f t="shared" si="62"/>
        <v>-</v>
      </c>
      <c r="R211" s="82" t="str">
        <f t="shared" si="63"/>
        <v>-</v>
      </c>
      <c r="S211" s="82"/>
      <c r="T211"/>
      <c r="U211" s="82" t="str">
        <f t="shared" si="64"/>
        <v>0</v>
      </c>
    </row>
    <row r="212" spans="1:21" s="5" customFormat="1" ht="15" customHeight="1" x14ac:dyDescent="0.2">
      <c r="A212" s="87" t="s">
        <v>488</v>
      </c>
      <c r="B212" s="24" t="s">
        <v>489</v>
      </c>
      <c r="C212" s="170"/>
      <c r="D212" s="171">
        <v>1</v>
      </c>
      <c r="E212" s="172"/>
      <c r="F212" s="172"/>
      <c r="G212" s="172"/>
      <c r="H212" s="172"/>
      <c r="I212" s="173">
        <f t="shared" si="68"/>
        <v>0</v>
      </c>
      <c r="J212" s="174"/>
      <c r="K212" s="172">
        <v>0</v>
      </c>
      <c r="L212" s="175"/>
      <c r="M212" s="176"/>
      <c r="N212" s="177">
        <f t="shared" si="69"/>
        <v>0</v>
      </c>
      <c r="O212" s="71" t="str">
        <f t="shared" si="70"/>
        <v/>
      </c>
      <c r="P212" s="82" t="str">
        <f t="shared" si="61"/>
        <v>-</v>
      </c>
      <c r="Q212" s="82" t="str">
        <f t="shared" si="62"/>
        <v>-</v>
      </c>
      <c r="R212" s="82" t="str">
        <f t="shared" si="63"/>
        <v>-</v>
      </c>
      <c r="S212" s="82"/>
      <c r="T212"/>
      <c r="U212" s="82" t="str">
        <f t="shared" si="64"/>
        <v>0</v>
      </c>
    </row>
    <row r="213" spans="1:21" s="4" customFormat="1" ht="15" customHeight="1" x14ac:dyDescent="0.2">
      <c r="A213" s="86" t="s">
        <v>490</v>
      </c>
      <c r="B213" s="24" t="s">
        <v>491</v>
      </c>
      <c r="C213" s="170"/>
      <c r="D213" s="171">
        <v>1</v>
      </c>
      <c r="E213" s="172"/>
      <c r="F213" s="172"/>
      <c r="G213" s="172"/>
      <c r="H213" s="172"/>
      <c r="I213" s="173">
        <f t="shared" si="68"/>
        <v>0</v>
      </c>
      <c r="J213" s="174"/>
      <c r="K213" s="172">
        <v>0</v>
      </c>
      <c r="L213" s="175"/>
      <c r="M213" s="176"/>
      <c r="N213" s="177">
        <f t="shared" si="69"/>
        <v>0</v>
      </c>
      <c r="O213" s="71" t="str">
        <f>IF(I213&lt;&gt;0,IF(J213="","Define unit!",""),"")</f>
        <v/>
      </c>
      <c r="P213" s="82" t="str">
        <f t="shared" si="61"/>
        <v>-</v>
      </c>
      <c r="Q213" s="82" t="str">
        <f t="shared" si="62"/>
        <v>-</v>
      </c>
      <c r="R213" s="82" t="str">
        <f t="shared" si="63"/>
        <v>-</v>
      </c>
      <c r="S213" s="82"/>
      <c r="T213"/>
      <c r="U213" s="82" t="str">
        <f t="shared" si="64"/>
        <v>0</v>
      </c>
    </row>
    <row r="214" spans="1:21" s="4" customFormat="1" ht="15" customHeight="1" x14ac:dyDescent="0.2">
      <c r="A214" s="86"/>
      <c r="B214" s="24"/>
      <c r="C214" s="170"/>
      <c r="D214" s="171"/>
      <c r="E214" s="172"/>
      <c r="F214" s="172"/>
      <c r="G214" s="172"/>
      <c r="H214" s="172"/>
      <c r="I214" s="173"/>
      <c r="J214" s="174"/>
      <c r="K214" s="172"/>
      <c r="L214" s="175"/>
      <c r="M214" s="176"/>
      <c r="N214" s="177"/>
      <c r="O214" s="71"/>
      <c r="P214" s="82"/>
      <c r="Q214" s="82"/>
      <c r="R214" s="82"/>
      <c r="S214" s="82"/>
      <c r="T214"/>
      <c r="U214" s="82"/>
    </row>
    <row r="215" spans="1:21" s="4" customFormat="1" ht="15" customHeight="1" x14ac:dyDescent="0.2">
      <c r="A215" s="86" t="s">
        <v>492</v>
      </c>
      <c r="B215" s="24" t="s">
        <v>153</v>
      </c>
      <c r="C215" s="170"/>
      <c r="D215" s="171">
        <v>1</v>
      </c>
      <c r="E215" s="172"/>
      <c r="F215" s="172"/>
      <c r="G215" s="172"/>
      <c r="H215" s="172"/>
      <c r="I215" s="173">
        <f t="shared" si="68"/>
        <v>0</v>
      </c>
      <c r="J215" s="174"/>
      <c r="K215" s="172">
        <v>0</v>
      </c>
      <c r="L215" s="175"/>
      <c r="M215" s="176"/>
      <c r="N215" s="177">
        <f t="shared" si="69"/>
        <v>0</v>
      </c>
      <c r="O215" s="71" t="str">
        <f>IF(I215&lt;&gt;0,IF(J215="","Define unit!",""),"")</f>
        <v/>
      </c>
      <c r="P215" s="82" t="str">
        <f t="shared" si="61"/>
        <v>-</v>
      </c>
      <c r="Q215" s="82" t="str">
        <f t="shared" si="62"/>
        <v>-</v>
      </c>
      <c r="R215" s="82" t="str">
        <f t="shared" si="63"/>
        <v>-</v>
      </c>
      <c r="S215" s="82"/>
      <c r="T215"/>
      <c r="U215" s="82" t="str">
        <f>IF(L215="Yes",N215,"0")</f>
        <v>0</v>
      </c>
    </row>
    <row r="216" spans="1:21" s="2" customFormat="1" ht="15" customHeight="1" x14ac:dyDescent="0.25">
      <c r="A216" s="44" t="s">
        <v>88</v>
      </c>
      <c r="B216" s="45" t="s">
        <v>493</v>
      </c>
      <c r="C216" s="45"/>
      <c r="D216" s="279"/>
      <c r="E216" s="280"/>
      <c r="F216" s="280"/>
      <c r="G216" s="280"/>
      <c r="H216" s="280"/>
      <c r="I216" s="280"/>
      <c r="J216" s="280"/>
      <c r="K216" s="280"/>
      <c r="L216" s="280"/>
      <c r="M216" s="281"/>
      <c r="N216" s="40">
        <f>SUM(N193:N215)</f>
        <v>0</v>
      </c>
      <c r="O216" s="71"/>
      <c r="P216" s="83">
        <f>SUM(P193:P215)</f>
        <v>0</v>
      </c>
      <c r="Q216" s="83">
        <f>SUM(Q193:Q215)</f>
        <v>0</v>
      </c>
      <c r="R216" s="83">
        <f>SUM(R193:R215)</f>
        <v>0</v>
      </c>
      <c r="S216" s="83"/>
      <c r="T216"/>
      <c r="U216" s="83">
        <f>SUM(U193:U215)</f>
        <v>0</v>
      </c>
    </row>
    <row r="217" spans="1:21" s="2" customFormat="1" ht="15.75" customHeight="1" x14ac:dyDescent="0.25">
      <c r="A217" s="207"/>
      <c r="B217" s="219"/>
      <c r="C217" s="219"/>
      <c r="D217" s="205"/>
      <c r="E217" s="205"/>
      <c r="F217" s="205"/>
      <c r="G217" s="205"/>
      <c r="H217" s="205"/>
      <c r="I217" s="205"/>
      <c r="J217" s="205"/>
      <c r="K217" s="205"/>
      <c r="L217" s="205"/>
      <c r="M217" s="205"/>
      <c r="N217" s="88"/>
      <c r="O217" s="71"/>
      <c r="P217"/>
      <c r="Q217"/>
      <c r="R217"/>
      <c r="S217" s="5"/>
      <c r="T217"/>
      <c r="U217" s="126"/>
    </row>
    <row r="218" spans="1:21" s="6" customFormat="1" ht="15" customHeight="1" x14ac:dyDescent="0.2">
      <c r="A218" s="44" t="s">
        <v>90</v>
      </c>
      <c r="B218" s="156" t="s">
        <v>494</v>
      </c>
      <c r="C218" s="219"/>
      <c r="D218" s="47"/>
      <c r="E218" s="47"/>
      <c r="F218" s="47"/>
      <c r="G218" s="47"/>
      <c r="H218" s="47"/>
      <c r="I218" s="47"/>
      <c r="J218" s="47"/>
      <c r="K218" s="47"/>
      <c r="L218" s="47"/>
      <c r="M218" s="47"/>
      <c r="N218" s="48"/>
      <c r="O218" s="71"/>
      <c r="T218"/>
      <c r="U218" s="126"/>
    </row>
    <row r="219" spans="1:21" ht="15" customHeight="1" x14ac:dyDescent="0.2">
      <c r="A219" s="286" t="s">
        <v>123</v>
      </c>
      <c r="B219" s="286" t="s">
        <v>124</v>
      </c>
      <c r="C219" s="288" t="s">
        <v>223</v>
      </c>
      <c r="D219" s="289"/>
      <c r="E219" s="289"/>
      <c r="F219" s="289"/>
      <c r="G219" s="290"/>
      <c r="H219" s="33" t="s">
        <v>224</v>
      </c>
      <c r="I219" s="282" t="s">
        <v>225</v>
      </c>
      <c r="J219" s="283"/>
      <c r="K219" s="33" t="s">
        <v>129</v>
      </c>
      <c r="L219" s="215" t="s">
        <v>130</v>
      </c>
      <c r="M219" s="215" t="s">
        <v>131</v>
      </c>
      <c r="N219" s="265" t="s">
        <v>52</v>
      </c>
      <c r="P219" s="267" t="s">
        <v>132</v>
      </c>
      <c r="Q219" s="268"/>
      <c r="R219" s="268"/>
      <c r="S219" s="269"/>
      <c r="U219" s="129" t="s">
        <v>133</v>
      </c>
    </row>
    <row r="220" spans="1:21" ht="15" customHeight="1" x14ac:dyDescent="0.2">
      <c r="A220" s="287"/>
      <c r="B220" s="287"/>
      <c r="C220" s="273" t="s">
        <v>226</v>
      </c>
      <c r="D220" s="274"/>
      <c r="E220" s="274"/>
      <c r="F220" s="274"/>
      <c r="G220" s="275"/>
      <c r="H220" s="53" t="s">
        <v>227</v>
      </c>
      <c r="I220" s="267" t="s">
        <v>139</v>
      </c>
      <c r="J220" s="269"/>
      <c r="K220" s="64" t="s">
        <v>228</v>
      </c>
      <c r="L220" s="123"/>
      <c r="M220" s="67" t="s">
        <v>141</v>
      </c>
      <c r="N220" s="266"/>
      <c r="P220" s="39" t="s">
        <v>54</v>
      </c>
      <c r="Q220" s="39" t="s">
        <v>55</v>
      </c>
      <c r="R220" s="39" t="s">
        <v>142</v>
      </c>
      <c r="S220" s="39" t="s">
        <v>57</v>
      </c>
      <c r="U220" s="130"/>
    </row>
    <row r="221" spans="1:21" s="5" customFormat="1" ht="15" customHeight="1" x14ac:dyDescent="0.2">
      <c r="A221" s="85" t="s">
        <v>495</v>
      </c>
      <c r="B221" s="204" t="s">
        <v>230</v>
      </c>
      <c r="C221" s="270"/>
      <c r="D221" s="271"/>
      <c r="E221" s="271"/>
      <c r="F221" s="271"/>
      <c r="G221" s="272"/>
      <c r="H221" s="172">
        <v>1</v>
      </c>
      <c r="I221" s="173">
        <v>0</v>
      </c>
      <c r="J221" s="174"/>
      <c r="K221" s="172">
        <v>0</v>
      </c>
      <c r="L221" s="175"/>
      <c r="M221" s="176"/>
      <c r="N221" s="179">
        <f>H221*I221*K221</f>
        <v>0</v>
      </c>
      <c r="O221" s="71" t="str">
        <f t="shared" ref="O221:O227" si="71">IF(I221&lt;&gt;0,IF(J221="","Define unit!",""),"")</f>
        <v/>
      </c>
      <c r="P221" s="82" t="str">
        <f t="shared" ref="P221:P230" si="72">IF(M221="Digital Media",N221,"-")</f>
        <v>-</v>
      </c>
      <c r="Q221" s="82" t="str">
        <f>IF(M221="Game",N221,"-")</f>
        <v>-</v>
      </c>
      <c r="R221" s="82" t="str">
        <f>IF(M221="Video [linear]",N221,"-")</f>
        <v>-</v>
      </c>
      <c r="S221" s="82"/>
      <c r="T221"/>
      <c r="U221" s="82" t="str">
        <f>IF(L221="Yes",N221,"0")</f>
        <v>0</v>
      </c>
    </row>
    <row r="222" spans="1:21" s="5" customFormat="1" ht="15" customHeight="1" x14ac:dyDescent="0.2">
      <c r="A222" s="85"/>
      <c r="B222" s="204" t="s">
        <v>496</v>
      </c>
      <c r="C222" s="270"/>
      <c r="D222" s="271"/>
      <c r="E222" s="271"/>
      <c r="F222" s="271"/>
      <c r="G222" s="272"/>
      <c r="H222" s="172">
        <v>1</v>
      </c>
      <c r="I222" s="173">
        <v>0</v>
      </c>
      <c r="J222" s="174"/>
      <c r="K222" s="172">
        <v>0</v>
      </c>
      <c r="L222" s="175"/>
      <c r="M222" s="176"/>
      <c r="N222" s="179">
        <f t="shared" ref="N222:N230" si="73">H222*I222*K222</f>
        <v>0</v>
      </c>
      <c r="O222" s="71"/>
      <c r="P222" s="82" t="str">
        <f t="shared" si="72"/>
        <v>-</v>
      </c>
      <c r="Q222" s="82" t="str">
        <f t="shared" ref="Q222:Q230" si="74">IF(M222="Game",N222,"-")</f>
        <v>-</v>
      </c>
      <c r="R222" s="82" t="str">
        <f t="shared" ref="R222:R230" si="75">IF(M222="Video [linear]",N222,"-")</f>
        <v>-</v>
      </c>
      <c r="S222" s="82"/>
      <c r="T222"/>
      <c r="U222" s="82" t="str">
        <f t="shared" ref="U222:U230" si="76">IF(L222="Yes",N222,"0")</f>
        <v>0</v>
      </c>
    </row>
    <row r="223" spans="1:21" s="5" customFormat="1" ht="15" customHeight="1" x14ac:dyDescent="0.2">
      <c r="A223" s="85"/>
      <c r="B223" s="204"/>
      <c r="C223" s="270"/>
      <c r="D223" s="271"/>
      <c r="E223" s="271"/>
      <c r="F223" s="271"/>
      <c r="G223" s="272"/>
      <c r="H223" s="172">
        <v>1</v>
      </c>
      <c r="I223" s="173">
        <v>0</v>
      </c>
      <c r="J223" s="174"/>
      <c r="K223" s="172">
        <v>0</v>
      </c>
      <c r="L223" s="175"/>
      <c r="M223" s="176"/>
      <c r="N223" s="179">
        <f t="shared" si="73"/>
        <v>0</v>
      </c>
      <c r="O223" s="71"/>
      <c r="P223" s="82" t="str">
        <f t="shared" si="72"/>
        <v>-</v>
      </c>
      <c r="Q223" s="82" t="str">
        <f t="shared" si="74"/>
        <v>-</v>
      </c>
      <c r="R223" s="82" t="str">
        <f t="shared" si="75"/>
        <v>-</v>
      </c>
      <c r="S223" s="82"/>
      <c r="T223"/>
      <c r="U223" s="82" t="str">
        <f t="shared" si="76"/>
        <v>0</v>
      </c>
    </row>
    <row r="224" spans="1:21" s="7" customFormat="1" ht="15" customHeight="1" x14ac:dyDescent="0.2">
      <c r="A224" s="85" t="s">
        <v>497</v>
      </c>
      <c r="B224" s="24" t="s">
        <v>232</v>
      </c>
      <c r="C224" s="270"/>
      <c r="D224" s="271"/>
      <c r="E224" s="271"/>
      <c r="F224" s="271"/>
      <c r="G224" s="272"/>
      <c r="H224" s="172">
        <v>1</v>
      </c>
      <c r="I224" s="173">
        <v>0</v>
      </c>
      <c r="J224" s="174"/>
      <c r="K224" s="172">
        <v>0</v>
      </c>
      <c r="L224" s="175"/>
      <c r="M224" s="176"/>
      <c r="N224" s="179">
        <f t="shared" si="73"/>
        <v>0</v>
      </c>
      <c r="O224" s="71" t="str">
        <f t="shared" si="71"/>
        <v/>
      </c>
      <c r="P224" s="82" t="str">
        <f t="shared" si="72"/>
        <v>-</v>
      </c>
      <c r="Q224" s="82" t="str">
        <f t="shared" si="74"/>
        <v>-</v>
      </c>
      <c r="R224" s="82" t="str">
        <f t="shared" si="75"/>
        <v>-</v>
      </c>
      <c r="S224" s="82"/>
      <c r="T224"/>
      <c r="U224" s="82" t="str">
        <f t="shared" si="76"/>
        <v>0</v>
      </c>
    </row>
    <row r="225" spans="1:21" s="7" customFormat="1" ht="15" customHeight="1" x14ac:dyDescent="0.2">
      <c r="A225" s="85"/>
      <c r="B225" s="204" t="s">
        <v>496</v>
      </c>
      <c r="C225" s="270"/>
      <c r="D225" s="271"/>
      <c r="E225" s="271"/>
      <c r="F225" s="271"/>
      <c r="G225" s="272"/>
      <c r="H225" s="172">
        <v>1</v>
      </c>
      <c r="I225" s="173">
        <v>0</v>
      </c>
      <c r="J225" s="174"/>
      <c r="K225" s="172">
        <v>0</v>
      </c>
      <c r="L225" s="175"/>
      <c r="M225" s="176"/>
      <c r="N225" s="179">
        <f t="shared" si="73"/>
        <v>0</v>
      </c>
      <c r="O225" s="71"/>
      <c r="P225" s="82" t="str">
        <f t="shared" si="72"/>
        <v>-</v>
      </c>
      <c r="Q225" s="82" t="str">
        <f t="shared" si="74"/>
        <v>-</v>
      </c>
      <c r="R225" s="82" t="str">
        <f t="shared" si="75"/>
        <v>-</v>
      </c>
      <c r="S225" s="82"/>
      <c r="T225"/>
      <c r="U225" s="82" t="str">
        <f t="shared" si="76"/>
        <v>0</v>
      </c>
    </row>
    <row r="226" spans="1:21" s="7" customFormat="1" ht="15" customHeight="1" x14ac:dyDescent="0.2">
      <c r="A226" s="85"/>
      <c r="B226" s="24"/>
      <c r="C226" s="270"/>
      <c r="D226" s="271"/>
      <c r="E226" s="271"/>
      <c r="F226" s="271"/>
      <c r="G226" s="272"/>
      <c r="H226" s="172">
        <v>1</v>
      </c>
      <c r="I226" s="173">
        <v>0</v>
      </c>
      <c r="J226" s="174"/>
      <c r="K226" s="172">
        <v>0</v>
      </c>
      <c r="L226" s="175"/>
      <c r="M226" s="176"/>
      <c r="N226" s="179">
        <f t="shared" si="73"/>
        <v>0</v>
      </c>
      <c r="O226" s="71"/>
      <c r="P226" s="82" t="str">
        <f t="shared" si="72"/>
        <v>-</v>
      </c>
      <c r="Q226" s="82" t="str">
        <f t="shared" si="74"/>
        <v>-</v>
      </c>
      <c r="R226" s="82" t="str">
        <f t="shared" si="75"/>
        <v>-</v>
      </c>
      <c r="S226" s="82"/>
      <c r="T226"/>
      <c r="U226" s="82" t="str">
        <f t="shared" si="76"/>
        <v>0</v>
      </c>
    </row>
    <row r="227" spans="1:21" s="7" customFormat="1" ht="15" customHeight="1" x14ac:dyDescent="0.2">
      <c r="A227" s="85" t="s">
        <v>498</v>
      </c>
      <c r="B227" s="24" t="s">
        <v>234</v>
      </c>
      <c r="C227" s="270"/>
      <c r="D227" s="271"/>
      <c r="E227" s="271"/>
      <c r="F227" s="271"/>
      <c r="G227" s="272"/>
      <c r="H227" s="172">
        <v>1</v>
      </c>
      <c r="I227" s="173">
        <v>0</v>
      </c>
      <c r="J227" s="174"/>
      <c r="K227" s="172">
        <v>0</v>
      </c>
      <c r="L227" s="175"/>
      <c r="M227" s="176"/>
      <c r="N227" s="179">
        <f t="shared" si="73"/>
        <v>0</v>
      </c>
      <c r="O227" s="71" t="str">
        <f t="shared" si="71"/>
        <v/>
      </c>
      <c r="P227" s="82" t="str">
        <f t="shared" si="72"/>
        <v>-</v>
      </c>
      <c r="Q227" s="82" t="str">
        <f t="shared" si="74"/>
        <v>-</v>
      </c>
      <c r="R227" s="82" t="str">
        <f t="shared" si="75"/>
        <v>-</v>
      </c>
      <c r="S227" s="82"/>
      <c r="T227"/>
      <c r="U227" s="82" t="str">
        <f t="shared" si="76"/>
        <v>0</v>
      </c>
    </row>
    <row r="228" spans="1:21" s="7" customFormat="1" ht="15" customHeight="1" x14ac:dyDescent="0.2">
      <c r="A228" s="85"/>
      <c r="B228" s="204" t="s">
        <v>496</v>
      </c>
      <c r="C228" s="270"/>
      <c r="D228" s="271"/>
      <c r="E228" s="271"/>
      <c r="F228" s="271"/>
      <c r="G228" s="272"/>
      <c r="H228" s="172">
        <v>1</v>
      </c>
      <c r="I228" s="173">
        <v>0</v>
      </c>
      <c r="J228" s="174"/>
      <c r="K228" s="172">
        <v>0</v>
      </c>
      <c r="L228" s="175"/>
      <c r="M228" s="176"/>
      <c r="N228" s="179">
        <f t="shared" si="73"/>
        <v>0</v>
      </c>
      <c r="O228" s="71"/>
      <c r="P228" s="82" t="str">
        <f t="shared" si="72"/>
        <v>-</v>
      </c>
      <c r="Q228" s="82" t="str">
        <f t="shared" si="74"/>
        <v>-</v>
      </c>
      <c r="R228" s="82" t="str">
        <f t="shared" si="75"/>
        <v>-</v>
      </c>
      <c r="S228" s="82"/>
      <c r="T228"/>
      <c r="U228" s="82" t="str">
        <f t="shared" si="76"/>
        <v>0</v>
      </c>
    </row>
    <row r="229" spans="1:21" s="7" customFormat="1" ht="15" customHeight="1" x14ac:dyDescent="0.2">
      <c r="A229" s="85"/>
      <c r="B229" s="24"/>
      <c r="C229" s="270"/>
      <c r="D229" s="271"/>
      <c r="E229" s="271"/>
      <c r="F229" s="271"/>
      <c r="G229" s="272"/>
      <c r="H229" s="172">
        <v>1</v>
      </c>
      <c r="I229" s="173">
        <v>0</v>
      </c>
      <c r="J229" s="174"/>
      <c r="K229" s="172">
        <v>0</v>
      </c>
      <c r="L229" s="175"/>
      <c r="M229" s="176"/>
      <c r="N229" s="179">
        <f t="shared" si="73"/>
        <v>0</v>
      </c>
      <c r="O229" s="71"/>
      <c r="P229" s="82" t="str">
        <f t="shared" si="72"/>
        <v>-</v>
      </c>
      <c r="Q229" s="82" t="str">
        <f t="shared" si="74"/>
        <v>-</v>
      </c>
      <c r="R229" s="82" t="str">
        <f t="shared" si="75"/>
        <v>-</v>
      </c>
      <c r="S229" s="82"/>
      <c r="T229"/>
      <c r="U229" s="82" t="str">
        <f t="shared" si="76"/>
        <v>0</v>
      </c>
    </row>
    <row r="230" spans="1:21" s="4" customFormat="1" ht="15" customHeight="1" x14ac:dyDescent="0.2">
      <c r="A230" s="86" t="s">
        <v>499</v>
      </c>
      <c r="B230" s="24" t="s">
        <v>153</v>
      </c>
      <c r="C230" s="296"/>
      <c r="D230" s="297"/>
      <c r="E230" s="297"/>
      <c r="F230" s="297"/>
      <c r="G230" s="298"/>
      <c r="H230" s="182">
        <v>1</v>
      </c>
      <c r="I230" s="183">
        <v>0</v>
      </c>
      <c r="J230" s="184"/>
      <c r="K230" s="182">
        <v>0</v>
      </c>
      <c r="L230" s="185"/>
      <c r="M230" s="186"/>
      <c r="N230" s="179">
        <f t="shared" si="73"/>
        <v>0</v>
      </c>
      <c r="O230" s="71" t="str">
        <f>IF(I230&lt;&gt;0,IF(J230="","Define unit!",""),"")</f>
        <v/>
      </c>
      <c r="P230" s="82" t="str">
        <f t="shared" si="72"/>
        <v>-</v>
      </c>
      <c r="Q230" s="82" t="str">
        <f t="shared" si="74"/>
        <v>-</v>
      </c>
      <c r="R230" s="82" t="str">
        <f t="shared" si="75"/>
        <v>-</v>
      </c>
      <c r="S230" s="82"/>
      <c r="T230"/>
      <c r="U230" s="82" t="str">
        <f t="shared" si="76"/>
        <v>0</v>
      </c>
    </row>
    <row r="231" spans="1:21" s="2" customFormat="1" ht="15" customHeight="1" x14ac:dyDescent="0.25">
      <c r="A231" s="44" t="s">
        <v>90</v>
      </c>
      <c r="B231" s="156" t="s">
        <v>500</v>
      </c>
      <c r="C231" s="156"/>
      <c r="D231" s="280"/>
      <c r="E231" s="280"/>
      <c r="F231" s="280"/>
      <c r="G231" s="280"/>
      <c r="H231" s="280"/>
      <c r="I231" s="280"/>
      <c r="J231" s="280"/>
      <c r="K231" s="280"/>
      <c r="L231" s="280"/>
      <c r="M231" s="281"/>
      <c r="N231" s="121">
        <f>SUM(N221:N230)</f>
        <v>0</v>
      </c>
      <c r="O231" s="71"/>
      <c r="P231" s="83">
        <f>SUM(P221:P230)</f>
        <v>0</v>
      </c>
      <c r="Q231" s="83">
        <f>SUM(Q221:Q230)</f>
        <v>0</v>
      </c>
      <c r="R231" s="83">
        <f>SUM(R221:R230)</f>
        <v>0</v>
      </c>
      <c r="S231" s="83"/>
      <c r="T231"/>
      <c r="U231" s="83">
        <f>SUM(U221:U230)</f>
        <v>0</v>
      </c>
    </row>
    <row r="232" spans="1:21" s="2" customFormat="1" ht="15.75" customHeight="1" x14ac:dyDescent="0.25">
      <c r="A232" s="207"/>
      <c r="B232" s="219"/>
      <c r="C232" s="187"/>
      <c r="D232" s="188"/>
      <c r="E232" s="188"/>
      <c r="F232" s="188"/>
      <c r="G232" s="188"/>
      <c r="H232" s="188"/>
      <c r="I232" s="188"/>
      <c r="J232" s="188"/>
      <c r="K232" s="188"/>
      <c r="L232" s="188"/>
      <c r="M232" s="188"/>
      <c r="N232" s="88"/>
      <c r="O232" s="71"/>
      <c r="P232"/>
      <c r="Q232"/>
      <c r="R232"/>
      <c r="S232" s="5"/>
      <c r="T232"/>
      <c r="U232" s="126"/>
    </row>
    <row r="233" spans="1:21" s="6" customFormat="1" ht="15" customHeight="1" x14ac:dyDescent="0.2">
      <c r="A233" s="44" t="s">
        <v>92</v>
      </c>
      <c r="B233" s="156" t="s">
        <v>501</v>
      </c>
      <c r="C233" s="219"/>
      <c r="D233" s="47"/>
      <c r="E233" s="47"/>
      <c r="F233" s="47"/>
      <c r="G233" s="47"/>
      <c r="H233" s="47"/>
      <c r="I233" s="47"/>
      <c r="J233" s="47"/>
      <c r="K233" s="47"/>
      <c r="L233" s="47"/>
      <c r="M233" s="47"/>
      <c r="N233" s="48"/>
      <c r="O233" s="71"/>
      <c r="T233"/>
      <c r="U233" s="126"/>
    </row>
    <row r="234" spans="1:21" ht="15" customHeight="1" x14ac:dyDescent="0.2">
      <c r="A234" s="286" t="s">
        <v>123</v>
      </c>
      <c r="B234" s="286" t="s">
        <v>124</v>
      </c>
      <c r="C234" s="288" t="s">
        <v>223</v>
      </c>
      <c r="D234" s="289"/>
      <c r="E234" s="289"/>
      <c r="F234" s="289"/>
      <c r="G234" s="290"/>
      <c r="H234" s="33" t="s">
        <v>224</v>
      </c>
      <c r="I234" s="282" t="s">
        <v>225</v>
      </c>
      <c r="J234" s="283"/>
      <c r="K234" s="33" t="s">
        <v>129</v>
      </c>
      <c r="L234" s="215" t="s">
        <v>130</v>
      </c>
      <c r="M234" s="215" t="s">
        <v>131</v>
      </c>
      <c r="N234" s="265" t="s">
        <v>52</v>
      </c>
      <c r="P234" s="267" t="s">
        <v>132</v>
      </c>
      <c r="Q234" s="268"/>
      <c r="R234" s="268"/>
      <c r="S234" s="269"/>
      <c r="U234" s="129" t="s">
        <v>133</v>
      </c>
    </row>
    <row r="235" spans="1:21" ht="15" customHeight="1" x14ac:dyDescent="0.2">
      <c r="A235" s="287"/>
      <c r="B235" s="287"/>
      <c r="C235" s="273" t="s">
        <v>226</v>
      </c>
      <c r="D235" s="274"/>
      <c r="E235" s="274"/>
      <c r="F235" s="274"/>
      <c r="G235" s="275"/>
      <c r="H235" s="53" t="s">
        <v>227</v>
      </c>
      <c r="I235" s="267" t="s">
        <v>139</v>
      </c>
      <c r="J235" s="269"/>
      <c r="K235" s="64" t="s">
        <v>228</v>
      </c>
      <c r="L235" s="123"/>
      <c r="M235" s="67" t="s">
        <v>141</v>
      </c>
      <c r="N235" s="266"/>
      <c r="P235" s="39" t="s">
        <v>54</v>
      </c>
      <c r="Q235" s="39" t="s">
        <v>55</v>
      </c>
      <c r="R235" s="39" t="s">
        <v>142</v>
      </c>
      <c r="S235" s="39" t="s">
        <v>57</v>
      </c>
      <c r="U235" s="130"/>
    </row>
    <row r="236" spans="1:21" ht="15" customHeight="1" x14ac:dyDescent="0.2">
      <c r="A236" s="85" t="s">
        <v>502</v>
      </c>
      <c r="B236" s="24" t="s">
        <v>503</v>
      </c>
      <c r="C236" s="270"/>
      <c r="D236" s="271"/>
      <c r="E236" s="271"/>
      <c r="F236" s="271"/>
      <c r="G236" s="272"/>
      <c r="H236" s="172">
        <v>1</v>
      </c>
      <c r="I236" s="173">
        <v>0</v>
      </c>
      <c r="J236" s="174"/>
      <c r="K236" s="172">
        <v>0</v>
      </c>
      <c r="L236" s="175"/>
      <c r="M236" s="176"/>
      <c r="N236" s="179">
        <f>H236*I236*K236</f>
        <v>0</v>
      </c>
      <c r="O236" s="71" t="str">
        <f t="shared" ref="O236:O261" si="77">IF(I236&lt;&gt;0,IF(J236="","Define unit!",""),"")</f>
        <v/>
      </c>
      <c r="P236" s="82" t="str">
        <f t="shared" ref="P236:P261" si="78">IF(M236="Digital Media",N236,"-")</f>
        <v>-</v>
      </c>
      <c r="Q236" s="82" t="str">
        <f>IF(M236="Game",N236,"-")</f>
        <v>-</v>
      </c>
      <c r="R236" s="82" t="str">
        <f>IF(M236="Video [linear]",N236,"-")</f>
        <v>-</v>
      </c>
      <c r="S236" s="82"/>
      <c r="U236" s="82" t="str">
        <f t="shared" ref="U236:U241" si="79">IF(L236="Yes",N236,"0")</f>
        <v>0</v>
      </c>
    </row>
    <row r="237" spans="1:21" ht="15" customHeight="1" x14ac:dyDescent="0.2">
      <c r="A237" s="85" t="s">
        <v>504</v>
      </c>
      <c r="B237" s="24" t="s">
        <v>505</v>
      </c>
      <c r="C237" s="270"/>
      <c r="D237" s="271"/>
      <c r="E237" s="271"/>
      <c r="F237" s="271"/>
      <c r="G237" s="272"/>
      <c r="H237" s="172">
        <v>1</v>
      </c>
      <c r="I237" s="173">
        <v>0</v>
      </c>
      <c r="J237" s="174"/>
      <c r="K237" s="172">
        <v>0</v>
      </c>
      <c r="L237" s="175"/>
      <c r="M237" s="176"/>
      <c r="N237" s="179">
        <f>H237*I237*K237</f>
        <v>0</v>
      </c>
      <c r="O237" s="71" t="str">
        <f t="shared" si="77"/>
        <v/>
      </c>
      <c r="P237" s="82" t="str">
        <f t="shared" si="78"/>
        <v>-</v>
      </c>
      <c r="Q237" s="82" t="str">
        <f t="shared" ref="Q237:Q261" si="80">IF(M237="Game",N237,"-")</f>
        <v>-</v>
      </c>
      <c r="R237" s="82" t="str">
        <f t="shared" ref="R237:R261" si="81">IF(M237="Video [linear]",N237,"-")</f>
        <v>-</v>
      </c>
      <c r="S237" s="82"/>
      <c r="U237" s="82" t="str">
        <f t="shared" si="79"/>
        <v>0</v>
      </c>
    </row>
    <row r="238" spans="1:21" ht="15" customHeight="1" x14ac:dyDescent="0.2">
      <c r="A238" s="85" t="s">
        <v>506</v>
      </c>
      <c r="B238" s="24" t="s">
        <v>507</v>
      </c>
      <c r="C238" s="270"/>
      <c r="D238" s="271"/>
      <c r="E238" s="271"/>
      <c r="F238" s="271"/>
      <c r="G238" s="272"/>
      <c r="H238" s="172">
        <v>1</v>
      </c>
      <c r="I238" s="173">
        <v>0</v>
      </c>
      <c r="J238" s="174"/>
      <c r="K238" s="172">
        <v>0</v>
      </c>
      <c r="L238" s="175"/>
      <c r="M238" s="176"/>
      <c r="N238" s="179">
        <f>H238*I238*K238</f>
        <v>0</v>
      </c>
      <c r="O238" s="71" t="str">
        <f t="shared" si="77"/>
        <v/>
      </c>
      <c r="P238" s="82" t="str">
        <f t="shared" si="78"/>
        <v>-</v>
      </c>
      <c r="Q238" s="82" t="str">
        <f t="shared" si="80"/>
        <v>-</v>
      </c>
      <c r="R238" s="82" t="str">
        <f t="shared" si="81"/>
        <v>-</v>
      </c>
      <c r="S238" s="82"/>
      <c r="U238" s="82" t="str">
        <f t="shared" si="79"/>
        <v>0</v>
      </c>
    </row>
    <row r="239" spans="1:21" s="5" customFormat="1" ht="15" customHeight="1" x14ac:dyDescent="0.2">
      <c r="A239" s="87" t="s">
        <v>508</v>
      </c>
      <c r="B239" s="24" t="s">
        <v>509</v>
      </c>
      <c r="C239" s="270"/>
      <c r="D239" s="271"/>
      <c r="E239" s="271"/>
      <c r="F239" s="271"/>
      <c r="G239" s="272"/>
      <c r="H239" s="172">
        <v>1</v>
      </c>
      <c r="I239" s="173">
        <v>0</v>
      </c>
      <c r="J239" s="174"/>
      <c r="K239" s="172">
        <v>0</v>
      </c>
      <c r="L239" s="175"/>
      <c r="M239" s="176"/>
      <c r="N239" s="179">
        <f>H239*I239*K239</f>
        <v>0</v>
      </c>
      <c r="O239" s="71" t="str">
        <f>IF(I239&lt;&gt;0,IF(J239="","Define unit!",""),"")</f>
        <v/>
      </c>
      <c r="P239" s="82" t="str">
        <f t="shared" si="78"/>
        <v>-</v>
      </c>
      <c r="Q239" s="82" t="str">
        <f t="shared" si="80"/>
        <v>-</v>
      </c>
      <c r="R239" s="82" t="str">
        <f t="shared" si="81"/>
        <v>-</v>
      </c>
      <c r="S239" s="82"/>
      <c r="T239"/>
      <c r="U239" s="82" t="str">
        <f t="shared" si="79"/>
        <v>0</v>
      </c>
    </row>
    <row r="240" spans="1:21" ht="15" customHeight="1" x14ac:dyDescent="0.2">
      <c r="A240" s="85" t="s">
        <v>510</v>
      </c>
      <c r="B240" s="24" t="s">
        <v>511</v>
      </c>
      <c r="C240" s="270"/>
      <c r="D240" s="271"/>
      <c r="E240" s="271"/>
      <c r="F240" s="271"/>
      <c r="G240" s="272"/>
      <c r="H240" s="172">
        <v>1</v>
      </c>
      <c r="I240" s="173">
        <v>0</v>
      </c>
      <c r="J240" s="174"/>
      <c r="K240" s="172">
        <v>0</v>
      </c>
      <c r="L240" s="175"/>
      <c r="M240" s="176"/>
      <c r="N240" s="179">
        <f>H240*I240*K240</f>
        <v>0</v>
      </c>
      <c r="O240" s="71" t="str">
        <f t="shared" si="77"/>
        <v/>
      </c>
      <c r="P240" s="82" t="str">
        <f t="shared" si="78"/>
        <v>-</v>
      </c>
      <c r="Q240" s="82" t="str">
        <f t="shared" si="80"/>
        <v>-</v>
      </c>
      <c r="R240" s="82" t="str">
        <f t="shared" si="81"/>
        <v>-</v>
      </c>
      <c r="S240" s="82"/>
      <c r="U240" s="82" t="str">
        <f t="shared" si="79"/>
        <v>0</v>
      </c>
    </row>
    <row r="241" spans="1:21" ht="15" customHeight="1" x14ac:dyDescent="0.2">
      <c r="A241" s="85" t="s">
        <v>512</v>
      </c>
      <c r="B241" s="24" t="s">
        <v>513</v>
      </c>
      <c r="C241" s="270"/>
      <c r="D241" s="271"/>
      <c r="E241" s="271"/>
      <c r="F241" s="271"/>
      <c r="G241" s="272"/>
      <c r="H241" s="172">
        <v>1</v>
      </c>
      <c r="I241" s="173">
        <v>0</v>
      </c>
      <c r="J241" s="174"/>
      <c r="K241" s="172">
        <v>0</v>
      </c>
      <c r="L241" s="175"/>
      <c r="M241" s="176"/>
      <c r="N241" s="179">
        <f t="shared" ref="N241:N261" si="82">H241*I241*K241</f>
        <v>0</v>
      </c>
      <c r="O241" s="71" t="str">
        <f t="shared" si="77"/>
        <v/>
      </c>
      <c r="P241" s="82" t="str">
        <f t="shared" si="78"/>
        <v>-</v>
      </c>
      <c r="Q241" s="82" t="str">
        <f t="shared" si="80"/>
        <v>-</v>
      </c>
      <c r="R241" s="82" t="str">
        <f t="shared" si="81"/>
        <v>-</v>
      </c>
      <c r="S241" s="82"/>
      <c r="U241" s="82" t="str">
        <f t="shared" si="79"/>
        <v>0</v>
      </c>
    </row>
    <row r="242" spans="1:21" ht="15" customHeight="1" x14ac:dyDescent="0.2">
      <c r="A242" s="85"/>
      <c r="B242" s="24"/>
      <c r="C242" s="208"/>
      <c r="D242" s="209"/>
      <c r="E242" s="209"/>
      <c r="F242" s="209"/>
      <c r="G242" s="210"/>
      <c r="H242" s="172"/>
      <c r="I242" s="173"/>
      <c r="J242" s="174"/>
      <c r="K242" s="172"/>
      <c r="L242" s="175"/>
      <c r="M242" s="176"/>
      <c r="N242" s="179"/>
      <c r="P242" s="82"/>
      <c r="Q242" s="82"/>
      <c r="R242" s="82"/>
      <c r="S242" s="82"/>
      <c r="U242" s="82"/>
    </row>
    <row r="243" spans="1:21" ht="15" customHeight="1" x14ac:dyDescent="0.2">
      <c r="A243" s="85" t="s">
        <v>514</v>
      </c>
      <c r="B243" s="24" t="s">
        <v>515</v>
      </c>
      <c r="C243" s="270"/>
      <c r="D243" s="271"/>
      <c r="E243" s="271"/>
      <c r="F243" s="271"/>
      <c r="G243" s="272"/>
      <c r="H243" s="172">
        <v>1</v>
      </c>
      <c r="I243" s="173">
        <v>0</v>
      </c>
      <c r="J243" s="174"/>
      <c r="K243" s="172">
        <v>0</v>
      </c>
      <c r="L243" s="175"/>
      <c r="M243" s="176"/>
      <c r="N243" s="179">
        <f t="shared" si="82"/>
        <v>0</v>
      </c>
      <c r="O243" s="71" t="str">
        <f t="shared" si="77"/>
        <v/>
      </c>
      <c r="P243" s="82" t="str">
        <f t="shared" si="78"/>
        <v>-</v>
      </c>
      <c r="Q243" s="82" t="str">
        <f t="shared" si="80"/>
        <v>-</v>
      </c>
      <c r="R243" s="82" t="str">
        <f t="shared" si="81"/>
        <v>-</v>
      </c>
      <c r="S243" s="82"/>
      <c r="U243" s="82" t="str">
        <f>IF(L243="Yes",N243,"0")</f>
        <v>0</v>
      </c>
    </row>
    <row r="244" spans="1:21" s="5" customFormat="1" ht="15" customHeight="1" x14ac:dyDescent="0.2">
      <c r="A244" s="86" t="s">
        <v>516</v>
      </c>
      <c r="B244" s="24" t="s">
        <v>517</v>
      </c>
      <c r="C244" s="270"/>
      <c r="D244" s="271"/>
      <c r="E244" s="271"/>
      <c r="F244" s="271"/>
      <c r="G244" s="272"/>
      <c r="H244" s="172">
        <v>1</v>
      </c>
      <c r="I244" s="173">
        <v>0</v>
      </c>
      <c r="J244" s="174"/>
      <c r="K244" s="172">
        <v>0</v>
      </c>
      <c r="L244" s="175"/>
      <c r="M244" s="176"/>
      <c r="N244" s="179">
        <f t="shared" si="82"/>
        <v>0</v>
      </c>
      <c r="O244" s="71" t="str">
        <f t="shared" si="77"/>
        <v/>
      </c>
      <c r="P244" s="82" t="str">
        <f t="shared" si="78"/>
        <v>-</v>
      </c>
      <c r="Q244" s="82" t="str">
        <f t="shared" si="80"/>
        <v>-</v>
      </c>
      <c r="R244" s="82" t="str">
        <f t="shared" si="81"/>
        <v>-</v>
      </c>
      <c r="S244" s="82"/>
      <c r="T244"/>
      <c r="U244" s="82" t="str">
        <f t="shared" ref="U244:U249" si="83">IF(L244="Yes",N244,"0")</f>
        <v>0</v>
      </c>
    </row>
    <row r="245" spans="1:21" s="5" customFormat="1" ht="15" customHeight="1" x14ac:dyDescent="0.2">
      <c r="A245" s="87" t="s">
        <v>518</v>
      </c>
      <c r="B245" s="24" t="s">
        <v>519</v>
      </c>
      <c r="C245" s="270"/>
      <c r="D245" s="271"/>
      <c r="E245" s="271"/>
      <c r="F245" s="271"/>
      <c r="G245" s="272"/>
      <c r="H245" s="172">
        <v>1</v>
      </c>
      <c r="I245" s="173">
        <v>0</v>
      </c>
      <c r="J245" s="174"/>
      <c r="K245" s="172">
        <v>0</v>
      </c>
      <c r="L245" s="175"/>
      <c r="M245" s="176"/>
      <c r="N245" s="179">
        <f t="shared" si="82"/>
        <v>0</v>
      </c>
      <c r="O245" s="71" t="str">
        <f t="shared" si="77"/>
        <v/>
      </c>
      <c r="P245" s="82" t="str">
        <f t="shared" si="78"/>
        <v>-</v>
      </c>
      <c r="Q245" s="82" t="str">
        <f t="shared" si="80"/>
        <v>-</v>
      </c>
      <c r="R245" s="82" t="str">
        <f t="shared" si="81"/>
        <v>-</v>
      </c>
      <c r="S245" s="82"/>
      <c r="T245"/>
      <c r="U245" s="82" t="str">
        <f t="shared" si="83"/>
        <v>0</v>
      </c>
    </row>
    <row r="246" spans="1:21" s="5" customFormat="1" ht="15" customHeight="1" x14ac:dyDescent="0.2">
      <c r="A246" s="87" t="s">
        <v>520</v>
      </c>
      <c r="B246" s="24" t="s">
        <v>521</v>
      </c>
      <c r="C246" s="270"/>
      <c r="D246" s="271"/>
      <c r="E246" s="271"/>
      <c r="F246" s="271"/>
      <c r="G246" s="272"/>
      <c r="H246" s="172">
        <v>1</v>
      </c>
      <c r="I246" s="173">
        <v>0</v>
      </c>
      <c r="J246" s="174"/>
      <c r="K246" s="172">
        <v>0</v>
      </c>
      <c r="L246" s="175"/>
      <c r="M246" s="176"/>
      <c r="N246" s="179">
        <f t="shared" si="82"/>
        <v>0</v>
      </c>
      <c r="O246" s="71" t="str">
        <f t="shared" si="77"/>
        <v/>
      </c>
      <c r="P246" s="82" t="str">
        <f t="shared" si="78"/>
        <v>-</v>
      </c>
      <c r="Q246" s="82" t="str">
        <f t="shared" si="80"/>
        <v>-</v>
      </c>
      <c r="R246" s="82" t="str">
        <f t="shared" si="81"/>
        <v>-</v>
      </c>
      <c r="S246" s="82"/>
      <c r="T246"/>
      <c r="U246" s="82" t="str">
        <f t="shared" si="83"/>
        <v>0</v>
      </c>
    </row>
    <row r="247" spans="1:21" s="5" customFormat="1" ht="15" customHeight="1" x14ac:dyDescent="0.2">
      <c r="A247" s="86" t="s">
        <v>522</v>
      </c>
      <c r="B247" s="24" t="s">
        <v>523</v>
      </c>
      <c r="C247" s="270"/>
      <c r="D247" s="271"/>
      <c r="E247" s="271"/>
      <c r="F247" s="271"/>
      <c r="G247" s="272"/>
      <c r="H247" s="172">
        <v>1</v>
      </c>
      <c r="I247" s="173">
        <v>0</v>
      </c>
      <c r="J247" s="174"/>
      <c r="K247" s="172">
        <v>0</v>
      </c>
      <c r="L247" s="175"/>
      <c r="M247" s="176"/>
      <c r="N247" s="179">
        <f t="shared" si="82"/>
        <v>0</v>
      </c>
      <c r="O247" s="71" t="str">
        <f t="shared" si="77"/>
        <v/>
      </c>
      <c r="P247" s="82" t="str">
        <f t="shared" si="78"/>
        <v>-</v>
      </c>
      <c r="Q247" s="82" t="str">
        <f t="shared" si="80"/>
        <v>-</v>
      </c>
      <c r="R247" s="82" t="str">
        <f t="shared" si="81"/>
        <v>-</v>
      </c>
      <c r="S247" s="82"/>
      <c r="T247"/>
      <c r="U247" s="82" t="str">
        <f t="shared" si="83"/>
        <v>0</v>
      </c>
    </row>
    <row r="248" spans="1:21" ht="15" customHeight="1" x14ac:dyDescent="0.2">
      <c r="A248" s="85" t="s">
        <v>524</v>
      </c>
      <c r="B248" s="24" t="s">
        <v>525</v>
      </c>
      <c r="C248" s="270"/>
      <c r="D248" s="271"/>
      <c r="E248" s="271"/>
      <c r="F248" s="271"/>
      <c r="G248" s="272"/>
      <c r="H248" s="172">
        <v>1</v>
      </c>
      <c r="I248" s="173">
        <v>0</v>
      </c>
      <c r="J248" s="174"/>
      <c r="K248" s="172">
        <v>0</v>
      </c>
      <c r="L248" s="175"/>
      <c r="M248" s="176"/>
      <c r="N248" s="179">
        <f t="shared" si="82"/>
        <v>0</v>
      </c>
      <c r="O248" s="71" t="str">
        <f t="shared" si="77"/>
        <v/>
      </c>
      <c r="P248" s="82" t="str">
        <f t="shared" si="78"/>
        <v>-</v>
      </c>
      <c r="Q248" s="82" t="str">
        <f t="shared" si="80"/>
        <v>-</v>
      </c>
      <c r="R248" s="82" t="str">
        <f t="shared" si="81"/>
        <v>-</v>
      </c>
      <c r="S248" s="82"/>
      <c r="U248" s="82" t="str">
        <f t="shared" si="83"/>
        <v>0</v>
      </c>
    </row>
    <row r="249" spans="1:21" ht="15" customHeight="1" x14ac:dyDescent="0.2">
      <c r="A249" s="85" t="s">
        <v>526</v>
      </c>
      <c r="B249" s="24" t="s">
        <v>527</v>
      </c>
      <c r="C249" s="270"/>
      <c r="D249" s="271"/>
      <c r="E249" s="271"/>
      <c r="F249" s="271"/>
      <c r="G249" s="272"/>
      <c r="H249" s="172">
        <v>1</v>
      </c>
      <c r="I249" s="173">
        <v>0</v>
      </c>
      <c r="J249" s="174"/>
      <c r="K249" s="172">
        <v>0</v>
      </c>
      <c r="L249" s="175"/>
      <c r="M249" s="176"/>
      <c r="N249" s="179">
        <f t="shared" si="82"/>
        <v>0</v>
      </c>
      <c r="O249" s="71" t="str">
        <f t="shared" si="77"/>
        <v/>
      </c>
      <c r="P249" s="82" t="str">
        <f t="shared" si="78"/>
        <v>-</v>
      </c>
      <c r="Q249" s="82" t="str">
        <f t="shared" si="80"/>
        <v>-</v>
      </c>
      <c r="R249" s="82" t="str">
        <f t="shared" si="81"/>
        <v>-</v>
      </c>
      <c r="S249" s="82"/>
      <c r="U249" s="82" t="str">
        <f t="shared" si="83"/>
        <v>0</v>
      </c>
    </row>
    <row r="250" spans="1:21" ht="15" customHeight="1" x14ac:dyDescent="0.2">
      <c r="A250" s="85"/>
      <c r="B250" s="24"/>
      <c r="C250" s="208"/>
      <c r="D250" s="209"/>
      <c r="E250" s="209"/>
      <c r="F250" s="209"/>
      <c r="G250" s="210"/>
      <c r="H250" s="172"/>
      <c r="I250" s="173"/>
      <c r="J250" s="174"/>
      <c r="K250" s="172"/>
      <c r="L250" s="175"/>
      <c r="M250" s="176"/>
      <c r="N250" s="179"/>
      <c r="P250" s="82"/>
      <c r="Q250" s="82"/>
      <c r="R250" s="82"/>
      <c r="S250" s="82"/>
      <c r="U250" s="82"/>
    </row>
    <row r="251" spans="1:21" ht="15" customHeight="1" x14ac:dyDescent="0.2">
      <c r="A251" s="85" t="s">
        <v>528</v>
      </c>
      <c r="B251" s="24" t="s">
        <v>529</v>
      </c>
      <c r="C251" s="270"/>
      <c r="D251" s="271"/>
      <c r="E251" s="271"/>
      <c r="F251" s="271"/>
      <c r="G251" s="272"/>
      <c r="H251" s="172">
        <v>1</v>
      </c>
      <c r="I251" s="173">
        <v>0</v>
      </c>
      <c r="J251" s="174"/>
      <c r="K251" s="172">
        <v>0</v>
      </c>
      <c r="L251" s="175"/>
      <c r="M251" s="176"/>
      <c r="N251" s="179">
        <f t="shared" si="82"/>
        <v>0</v>
      </c>
      <c r="O251" s="71" t="str">
        <f t="shared" si="77"/>
        <v/>
      </c>
      <c r="P251" s="82" t="str">
        <f t="shared" si="78"/>
        <v>-</v>
      </c>
      <c r="Q251" s="82" t="str">
        <f t="shared" si="80"/>
        <v>-</v>
      </c>
      <c r="R251" s="82" t="str">
        <f t="shared" si="81"/>
        <v>-</v>
      </c>
      <c r="S251" s="82"/>
      <c r="U251" s="82" t="str">
        <f>IF(L251="Yes",N251,"0")</f>
        <v>0</v>
      </c>
    </row>
    <row r="252" spans="1:21" ht="15" customHeight="1" x14ac:dyDescent="0.2">
      <c r="A252" s="85" t="s">
        <v>530</v>
      </c>
      <c r="B252" s="24" t="s">
        <v>531</v>
      </c>
      <c r="C252" s="270"/>
      <c r="D252" s="271"/>
      <c r="E252" s="271"/>
      <c r="F252" s="271"/>
      <c r="G252" s="272"/>
      <c r="H252" s="172">
        <v>1</v>
      </c>
      <c r="I252" s="173">
        <v>0</v>
      </c>
      <c r="J252" s="174"/>
      <c r="K252" s="172">
        <v>0</v>
      </c>
      <c r="L252" s="175"/>
      <c r="M252" s="176"/>
      <c r="N252" s="179">
        <f t="shared" si="82"/>
        <v>0</v>
      </c>
      <c r="O252" s="71" t="str">
        <f t="shared" si="77"/>
        <v/>
      </c>
      <c r="P252" s="82" t="str">
        <f t="shared" si="78"/>
        <v>-</v>
      </c>
      <c r="Q252" s="82" t="str">
        <f t="shared" si="80"/>
        <v>-</v>
      </c>
      <c r="R252" s="82" t="str">
        <f t="shared" si="81"/>
        <v>-</v>
      </c>
      <c r="S252" s="82"/>
      <c r="U252" s="82" t="str">
        <f>IF(L252="Yes",N252,"0")</f>
        <v>0</v>
      </c>
    </row>
    <row r="253" spans="1:21" ht="15" customHeight="1" x14ac:dyDescent="0.2">
      <c r="A253" s="85" t="s">
        <v>532</v>
      </c>
      <c r="B253" s="24" t="s">
        <v>533</v>
      </c>
      <c r="C253" s="270"/>
      <c r="D253" s="271"/>
      <c r="E253" s="271"/>
      <c r="F253" s="271"/>
      <c r="G253" s="272"/>
      <c r="H253" s="172">
        <v>1</v>
      </c>
      <c r="I253" s="173">
        <v>0</v>
      </c>
      <c r="J253" s="174"/>
      <c r="K253" s="172">
        <v>0</v>
      </c>
      <c r="L253" s="175"/>
      <c r="M253" s="176"/>
      <c r="N253" s="179">
        <f>H253*I253*K253</f>
        <v>0</v>
      </c>
      <c r="O253" s="71" t="str">
        <f>IF(I253&lt;&gt;0,IF(J253="","Define unit!",""),"")</f>
        <v/>
      </c>
      <c r="P253" s="82" t="str">
        <f t="shared" si="78"/>
        <v>-</v>
      </c>
      <c r="Q253" s="82" t="str">
        <f t="shared" si="80"/>
        <v>-</v>
      </c>
      <c r="R253" s="82" t="str">
        <f t="shared" si="81"/>
        <v>-</v>
      </c>
      <c r="S253" s="82"/>
      <c r="U253" s="82" t="str">
        <f>IF(L253="Yes",N253,"0")</f>
        <v>0</v>
      </c>
    </row>
    <row r="254" spans="1:21" ht="15" customHeight="1" x14ac:dyDescent="0.2">
      <c r="A254" s="85"/>
      <c r="B254" s="24"/>
      <c r="C254" s="208"/>
      <c r="D254" s="209"/>
      <c r="E254" s="209"/>
      <c r="F254" s="209"/>
      <c r="G254" s="210"/>
      <c r="H254" s="172"/>
      <c r="I254" s="173"/>
      <c r="J254" s="174"/>
      <c r="K254" s="172"/>
      <c r="L254" s="175"/>
      <c r="M254" s="176"/>
      <c r="N254" s="179"/>
      <c r="P254" s="82"/>
      <c r="Q254" s="82"/>
      <c r="R254" s="82"/>
      <c r="S254" s="82"/>
      <c r="U254" s="82"/>
    </row>
    <row r="255" spans="1:21" ht="15" customHeight="1" x14ac:dyDescent="0.2">
      <c r="A255" s="85" t="s">
        <v>534</v>
      </c>
      <c r="B255" s="24" t="s">
        <v>535</v>
      </c>
      <c r="C255" s="270"/>
      <c r="D255" s="271"/>
      <c r="E255" s="271"/>
      <c r="F255" s="271"/>
      <c r="G255" s="272"/>
      <c r="H255" s="172">
        <v>1</v>
      </c>
      <c r="I255" s="173">
        <v>0</v>
      </c>
      <c r="J255" s="174"/>
      <c r="K255" s="172">
        <v>0</v>
      </c>
      <c r="L255" s="175"/>
      <c r="M255" s="176"/>
      <c r="N255" s="179">
        <f t="shared" si="82"/>
        <v>0</v>
      </c>
      <c r="O255" s="71" t="str">
        <f t="shared" si="77"/>
        <v/>
      </c>
      <c r="P255" s="82" t="str">
        <f t="shared" si="78"/>
        <v>-</v>
      </c>
      <c r="Q255" s="82" t="str">
        <f t="shared" si="80"/>
        <v>-</v>
      </c>
      <c r="R255" s="82" t="str">
        <f t="shared" si="81"/>
        <v>-</v>
      </c>
      <c r="S255" s="82"/>
      <c r="U255" s="82" t="str">
        <f>IF(L255="Yes",N255,"0")</f>
        <v>0</v>
      </c>
    </row>
    <row r="256" spans="1:21" ht="15" customHeight="1" x14ac:dyDescent="0.2">
      <c r="A256" s="85" t="s">
        <v>536</v>
      </c>
      <c r="B256" s="24" t="s">
        <v>246</v>
      </c>
      <c r="C256" s="270"/>
      <c r="D256" s="271"/>
      <c r="E256" s="271"/>
      <c r="F256" s="271"/>
      <c r="G256" s="272"/>
      <c r="H256" s="172">
        <v>1</v>
      </c>
      <c r="I256" s="173">
        <v>0</v>
      </c>
      <c r="J256" s="174"/>
      <c r="K256" s="172">
        <v>0</v>
      </c>
      <c r="L256" s="175"/>
      <c r="M256" s="176"/>
      <c r="N256" s="179">
        <f t="shared" si="82"/>
        <v>0</v>
      </c>
      <c r="O256" s="71" t="str">
        <f t="shared" si="77"/>
        <v/>
      </c>
      <c r="P256" s="82" t="str">
        <f t="shared" si="78"/>
        <v>-</v>
      </c>
      <c r="Q256" s="82" t="str">
        <f t="shared" si="80"/>
        <v>-</v>
      </c>
      <c r="R256" s="82" t="str">
        <f t="shared" si="81"/>
        <v>-</v>
      </c>
      <c r="S256" s="82"/>
      <c r="U256" s="82" t="str">
        <f>IF(L256="Yes",N256,"0")</f>
        <v>0</v>
      </c>
    </row>
    <row r="257" spans="1:21" ht="15" customHeight="1" x14ac:dyDescent="0.2">
      <c r="A257" s="85"/>
      <c r="B257" s="34"/>
      <c r="C257" s="208"/>
      <c r="D257" s="209"/>
      <c r="E257" s="209"/>
      <c r="F257" s="209"/>
      <c r="G257" s="210"/>
      <c r="H257" s="172"/>
      <c r="I257" s="173"/>
      <c r="J257" s="174"/>
      <c r="K257" s="172"/>
      <c r="L257" s="175"/>
      <c r="M257" s="176"/>
      <c r="N257" s="179"/>
      <c r="P257" s="82"/>
      <c r="Q257" s="82"/>
      <c r="R257" s="82"/>
      <c r="S257" s="82"/>
      <c r="U257" s="82"/>
    </row>
    <row r="258" spans="1:21" ht="15" customHeight="1" x14ac:dyDescent="0.2">
      <c r="A258" s="85" t="s">
        <v>537</v>
      </c>
      <c r="B258" s="34" t="s">
        <v>538</v>
      </c>
      <c r="C258" s="270"/>
      <c r="D258" s="271"/>
      <c r="E258" s="271"/>
      <c r="F258" s="271"/>
      <c r="G258" s="272"/>
      <c r="H258" s="172">
        <v>1</v>
      </c>
      <c r="I258" s="173">
        <v>0</v>
      </c>
      <c r="J258" s="174"/>
      <c r="K258" s="172">
        <v>0</v>
      </c>
      <c r="L258" s="175"/>
      <c r="M258" s="176"/>
      <c r="N258" s="179">
        <f t="shared" si="82"/>
        <v>0</v>
      </c>
      <c r="O258" s="71" t="str">
        <f t="shared" si="77"/>
        <v/>
      </c>
      <c r="P258" s="82" t="str">
        <f t="shared" si="78"/>
        <v>-</v>
      </c>
      <c r="Q258" s="82" t="str">
        <f t="shared" si="80"/>
        <v>-</v>
      </c>
      <c r="R258" s="82" t="str">
        <f t="shared" si="81"/>
        <v>-</v>
      </c>
      <c r="S258" s="82"/>
      <c r="U258" s="82" t="str">
        <f>IF(L258="Yes",N258,"0")</f>
        <v>0</v>
      </c>
    </row>
    <row r="259" spans="1:21" ht="15" customHeight="1" x14ac:dyDescent="0.2">
      <c r="A259" s="85" t="s">
        <v>539</v>
      </c>
      <c r="B259" s="34" t="s">
        <v>540</v>
      </c>
      <c r="C259" s="270"/>
      <c r="D259" s="271"/>
      <c r="E259" s="271"/>
      <c r="F259" s="271"/>
      <c r="G259" s="272"/>
      <c r="H259" s="172">
        <v>1</v>
      </c>
      <c r="I259" s="173">
        <v>0</v>
      </c>
      <c r="J259" s="174"/>
      <c r="K259" s="172">
        <v>0</v>
      </c>
      <c r="L259" s="175"/>
      <c r="M259" s="176"/>
      <c r="N259" s="179">
        <f t="shared" si="82"/>
        <v>0</v>
      </c>
      <c r="O259" s="71" t="str">
        <f t="shared" si="77"/>
        <v/>
      </c>
      <c r="P259" s="82" t="str">
        <f t="shared" si="78"/>
        <v>-</v>
      </c>
      <c r="Q259" s="82" t="str">
        <f t="shared" si="80"/>
        <v>-</v>
      </c>
      <c r="R259" s="82" t="str">
        <f t="shared" si="81"/>
        <v>-</v>
      </c>
      <c r="S259" s="82"/>
      <c r="U259" s="82" t="str">
        <f>IF(L259="Yes",N259,"0")</f>
        <v>0</v>
      </c>
    </row>
    <row r="260" spans="1:21" ht="15" customHeight="1" x14ac:dyDescent="0.2">
      <c r="A260" s="85"/>
      <c r="B260" s="34"/>
      <c r="C260" s="208"/>
      <c r="D260" s="209"/>
      <c r="E260" s="209"/>
      <c r="F260" s="209"/>
      <c r="G260" s="210"/>
      <c r="H260" s="172"/>
      <c r="I260" s="173"/>
      <c r="J260" s="174"/>
      <c r="K260" s="172"/>
      <c r="L260" s="175"/>
      <c r="M260" s="176"/>
      <c r="N260" s="179"/>
      <c r="P260" s="82"/>
      <c r="Q260" s="82"/>
      <c r="R260" s="82"/>
      <c r="S260" s="82"/>
      <c r="U260" s="82"/>
    </row>
    <row r="261" spans="1:21" s="4" customFormat="1" ht="15" customHeight="1" x14ac:dyDescent="0.2">
      <c r="A261" s="86" t="s">
        <v>541</v>
      </c>
      <c r="B261" s="24" t="s">
        <v>153</v>
      </c>
      <c r="C261" s="270"/>
      <c r="D261" s="271"/>
      <c r="E261" s="271"/>
      <c r="F261" s="271"/>
      <c r="G261" s="272"/>
      <c r="H261" s="172">
        <v>1</v>
      </c>
      <c r="I261" s="173">
        <v>0</v>
      </c>
      <c r="J261" s="174"/>
      <c r="K261" s="172">
        <v>0</v>
      </c>
      <c r="L261" s="175"/>
      <c r="M261" s="176"/>
      <c r="N261" s="179">
        <f t="shared" si="82"/>
        <v>0</v>
      </c>
      <c r="O261" s="71" t="str">
        <f t="shared" si="77"/>
        <v/>
      </c>
      <c r="P261" s="82" t="str">
        <f t="shared" si="78"/>
        <v>-</v>
      </c>
      <c r="Q261" s="82" t="str">
        <f t="shared" si="80"/>
        <v>-</v>
      </c>
      <c r="R261" s="82" t="str">
        <f t="shared" si="81"/>
        <v>-</v>
      </c>
      <c r="S261" s="82"/>
      <c r="T261"/>
      <c r="U261" s="82" t="str">
        <f>IF(L261="Yes",N261,"0")</f>
        <v>0</v>
      </c>
    </row>
    <row r="262" spans="1:21" s="2" customFormat="1" ht="15" customHeight="1" x14ac:dyDescent="0.25">
      <c r="A262" s="44" t="s">
        <v>92</v>
      </c>
      <c r="B262" s="45" t="s">
        <v>542</v>
      </c>
      <c r="C262" s="156"/>
      <c r="D262" s="284"/>
      <c r="E262" s="284"/>
      <c r="F262" s="284"/>
      <c r="G262" s="285"/>
      <c r="H262" s="276"/>
      <c r="I262" s="277"/>
      <c r="J262" s="277"/>
      <c r="K262" s="277"/>
      <c r="L262" s="277"/>
      <c r="M262" s="278"/>
      <c r="N262" s="40">
        <f>SUM(N236:N261)</f>
        <v>0</v>
      </c>
      <c r="O262" s="71"/>
      <c r="P262" s="83">
        <f>SUM(P236:P261)</f>
        <v>0</v>
      </c>
      <c r="Q262" s="83">
        <f>SUM(Q236:Q261)</f>
        <v>0</v>
      </c>
      <c r="R262" s="83">
        <f>SUM(R236:R261)</f>
        <v>0</v>
      </c>
      <c r="S262" s="83"/>
      <c r="T262"/>
      <c r="U262" s="83">
        <f>SUM(U236:U261)</f>
        <v>0</v>
      </c>
    </row>
    <row r="263" spans="1:21" ht="15" customHeight="1" x14ac:dyDescent="0.2">
      <c r="A263" s="19"/>
      <c r="B263" s="4"/>
      <c r="C263" s="4"/>
      <c r="D263" s="201"/>
      <c r="E263" s="4"/>
      <c r="F263" s="4"/>
      <c r="G263" s="4"/>
      <c r="H263" s="4"/>
      <c r="I263" s="4"/>
      <c r="J263" s="4"/>
      <c r="K263" s="4"/>
      <c r="L263" s="4"/>
      <c r="M263" s="4"/>
      <c r="N263" s="4"/>
    </row>
    <row r="264" spans="1:21" ht="15" customHeight="1" x14ac:dyDescent="0.2">
      <c r="A264" s="19"/>
      <c r="B264" s="4"/>
      <c r="C264" s="4"/>
      <c r="D264" s="201"/>
      <c r="E264" s="4"/>
      <c r="F264" s="4"/>
      <c r="G264" s="4"/>
      <c r="H264" s="4"/>
      <c r="I264" s="4"/>
      <c r="J264" s="4"/>
      <c r="K264" s="4"/>
      <c r="L264" s="4"/>
      <c r="M264" s="4"/>
      <c r="N264" s="4"/>
    </row>
    <row r="265" spans="1:21" ht="15" customHeight="1" x14ac:dyDescent="0.2">
      <c r="A265" s="19"/>
      <c r="B265" s="4"/>
      <c r="C265" s="4"/>
      <c r="D265" s="201"/>
      <c r="E265" s="4"/>
      <c r="F265" s="4"/>
      <c r="G265" s="4"/>
      <c r="H265" s="4"/>
      <c r="I265" s="4"/>
      <c r="J265" s="4"/>
      <c r="K265" s="4"/>
      <c r="L265" s="4"/>
      <c r="M265" s="4"/>
      <c r="N265" s="4"/>
    </row>
    <row r="266" spans="1:21" ht="15" customHeight="1" x14ac:dyDescent="0.2">
      <c r="A266" s="19"/>
      <c r="B266" s="4"/>
      <c r="C266" s="4"/>
      <c r="D266" s="201"/>
      <c r="E266" s="4"/>
      <c r="F266" s="4"/>
      <c r="G266" s="4"/>
      <c r="H266" s="4"/>
      <c r="I266" s="4"/>
      <c r="J266" s="4"/>
      <c r="K266" s="4"/>
      <c r="L266" s="4"/>
      <c r="M266" s="4"/>
      <c r="N266" s="4"/>
    </row>
    <row r="267" spans="1:21" ht="15" customHeight="1" x14ac:dyDescent="0.2">
      <c r="A267" s="19"/>
      <c r="B267" s="4"/>
      <c r="C267" s="4"/>
      <c r="D267" s="201"/>
      <c r="E267" s="4"/>
      <c r="F267" s="4"/>
      <c r="G267" s="4"/>
      <c r="H267" s="4"/>
      <c r="I267" s="4"/>
      <c r="J267" s="4"/>
      <c r="K267" s="4"/>
      <c r="L267" s="4"/>
      <c r="M267" s="4"/>
      <c r="N267" s="4"/>
    </row>
    <row r="268" spans="1:21" ht="15" customHeight="1" x14ac:dyDescent="0.2">
      <c r="A268" s="19"/>
      <c r="B268" s="4"/>
      <c r="C268" s="4"/>
      <c r="D268" s="201"/>
      <c r="E268" s="4"/>
      <c r="F268" s="4"/>
      <c r="G268" s="4"/>
      <c r="H268" s="4"/>
      <c r="I268" s="4"/>
      <c r="J268" s="4"/>
      <c r="K268" s="4"/>
      <c r="L268" s="4"/>
      <c r="M268" s="4"/>
      <c r="N268" s="4"/>
    </row>
    <row r="269" spans="1:21" ht="15" customHeight="1" x14ac:dyDescent="0.2">
      <c r="A269" s="19"/>
      <c r="B269" s="4"/>
      <c r="C269" s="4"/>
      <c r="D269" s="201"/>
      <c r="E269" s="4"/>
      <c r="F269" s="4"/>
      <c r="G269" s="4"/>
      <c r="H269" s="4"/>
      <c r="I269" s="4"/>
      <c r="J269" s="4"/>
      <c r="K269" s="4"/>
      <c r="L269" s="4"/>
      <c r="M269" s="4"/>
      <c r="N269" s="4"/>
    </row>
    <row r="270" spans="1:21" ht="15" customHeight="1" x14ac:dyDescent="0.2">
      <c r="A270" s="19"/>
      <c r="B270" s="4"/>
      <c r="C270" s="4"/>
      <c r="D270" s="201"/>
      <c r="E270" s="4"/>
      <c r="F270" s="4"/>
      <c r="G270" s="4"/>
      <c r="H270" s="4"/>
      <c r="I270" s="4"/>
      <c r="J270" s="4"/>
      <c r="K270" s="4"/>
      <c r="L270" s="4"/>
      <c r="M270" s="4"/>
      <c r="N270" s="4"/>
    </row>
    <row r="271" spans="1:21" ht="15" customHeight="1" x14ac:dyDescent="0.2">
      <c r="A271" s="19"/>
      <c r="B271" s="4"/>
      <c r="C271" s="4"/>
      <c r="D271" s="201"/>
      <c r="E271" s="4"/>
      <c r="F271" s="4"/>
      <c r="G271" s="4"/>
      <c r="H271" s="4"/>
      <c r="I271" s="4"/>
      <c r="J271" s="4"/>
      <c r="K271" s="4"/>
      <c r="L271" s="4"/>
      <c r="M271" s="4"/>
      <c r="N271" s="4"/>
    </row>
    <row r="272" spans="1:21" ht="15" customHeight="1" x14ac:dyDescent="0.2">
      <c r="A272" s="19"/>
      <c r="B272" s="4"/>
      <c r="C272" s="4"/>
      <c r="D272" s="201"/>
      <c r="E272" s="4"/>
      <c r="F272" s="4"/>
      <c r="G272" s="4"/>
      <c r="H272" s="4"/>
      <c r="I272" s="4"/>
      <c r="J272" s="4"/>
      <c r="K272" s="4"/>
      <c r="L272" s="4"/>
      <c r="M272" s="4"/>
      <c r="N272" s="4"/>
    </row>
    <row r="273" spans="1:14" ht="15" customHeight="1" x14ac:dyDescent="0.2">
      <c r="A273" s="19"/>
      <c r="B273" s="4"/>
      <c r="C273" s="4"/>
      <c r="D273" s="201"/>
      <c r="E273" s="4"/>
      <c r="F273" s="4"/>
      <c r="G273" s="4"/>
      <c r="H273" s="4"/>
      <c r="I273" s="4"/>
      <c r="J273" s="4"/>
      <c r="K273" s="4"/>
      <c r="L273" s="4"/>
      <c r="M273" s="4"/>
      <c r="N273" s="4"/>
    </row>
    <row r="274" spans="1:14" ht="15" customHeight="1" x14ac:dyDescent="0.2">
      <c r="A274" s="19"/>
      <c r="B274" s="4"/>
      <c r="C274" s="4"/>
      <c r="D274" s="201"/>
      <c r="E274" s="4"/>
      <c r="F274" s="4"/>
      <c r="G274" s="4"/>
      <c r="H274" s="4"/>
      <c r="I274" s="4"/>
      <c r="J274" s="4"/>
      <c r="K274" s="4"/>
      <c r="L274" s="4"/>
      <c r="M274" s="4"/>
      <c r="N274" s="4"/>
    </row>
    <row r="275" spans="1:14" ht="15" customHeight="1" x14ac:dyDescent="0.2">
      <c r="A275" s="19"/>
      <c r="B275" s="4"/>
      <c r="C275" s="4"/>
      <c r="D275" s="201"/>
      <c r="E275" s="4"/>
      <c r="F275" s="4"/>
      <c r="G275" s="4"/>
      <c r="H275" s="4"/>
      <c r="I275" s="4"/>
      <c r="J275" s="4"/>
      <c r="K275" s="4"/>
      <c r="L275" s="4"/>
      <c r="M275" s="4"/>
      <c r="N275" s="4"/>
    </row>
    <row r="276" spans="1:14" ht="15" customHeight="1" x14ac:dyDescent="0.2">
      <c r="A276" s="19"/>
      <c r="B276" s="4"/>
      <c r="C276" s="4"/>
      <c r="D276" s="201"/>
      <c r="E276" s="4"/>
      <c r="F276" s="4"/>
      <c r="G276" s="4"/>
      <c r="H276" s="4"/>
      <c r="I276" s="4"/>
      <c r="J276" s="4"/>
      <c r="K276" s="4"/>
      <c r="L276" s="4"/>
      <c r="M276" s="4"/>
      <c r="N276" s="4"/>
    </row>
    <row r="277" spans="1:14" ht="15" customHeight="1" x14ac:dyDescent="0.2">
      <c r="A277" s="19"/>
      <c r="B277" s="4"/>
      <c r="C277" s="4"/>
      <c r="D277" s="201"/>
      <c r="E277" s="4"/>
      <c r="F277" s="4"/>
      <c r="G277" s="4"/>
      <c r="H277" s="4"/>
      <c r="I277" s="4"/>
      <c r="J277" s="4"/>
      <c r="K277" s="4"/>
      <c r="L277" s="4"/>
      <c r="M277" s="4"/>
      <c r="N277" s="4"/>
    </row>
    <row r="278" spans="1:14" ht="15" customHeight="1" x14ac:dyDescent="0.2">
      <c r="A278" s="19"/>
      <c r="B278" s="4"/>
      <c r="C278" s="4"/>
      <c r="D278" s="201"/>
      <c r="E278" s="4"/>
      <c r="F278" s="4"/>
      <c r="G278" s="4"/>
      <c r="H278" s="4"/>
      <c r="I278" s="4"/>
      <c r="J278" s="4"/>
      <c r="K278" s="4"/>
      <c r="L278" s="4"/>
      <c r="M278" s="4"/>
      <c r="N278" s="4"/>
    </row>
    <row r="279" spans="1:14" ht="15" customHeight="1" x14ac:dyDescent="0.2">
      <c r="A279" s="19"/>
      <c r="B279" s="4"/>
      <c r="C279" s="4"/>
      <c r="D279" s="201"/>
      <c r="E279" s="4"/>
      <c r="F279" s="4"/>
      <c r="G279" s="4"/>
      <c r="H279" s="4"/>
      <c r="I279" s="4"/>
      <c r="J279" s="4"/>
      <c r="K279" s="4"/>
      <c r="L279" s="4"/>
      <c r="M279" s="4"/>
      <c r="N279" s="4"/>
    </row>
    <row r="280" spans="1:14" ht="15" customHeight="1" x14ac:dyDescent="0.2">
      <c r="A280" s="19"/>
      <c r="B280" s="4"/>
      <c r="C280" s="4"/>
      <c r="D280" s="201"/>
      <c r="E280" s="4"/>
      <c r="F280" s="4"/>
      <c r="G280" s="4"/>
      <c r="H280" s="4"/>
      <c r="I280" s="4"/>
      <c r="J280" s="4"/>
      <c r="K280" s="4"/>
      <c r="L280" s="4"/>
      <c r="M280" s="4"/>
      <c r="N280" s="4"/>
    </row>
    <row r="281" spans="1:14" ht="15" customHeight="1" x14ac:dyDescent="0.2">
      <c r="A281" s="19"/>
      <c r="B281" s="4"/>
      <c r="C281" s="4"/>
      <c r="D281" s="201"/>
      <c r="E281" s="4"/>
      <c r="F281" s="4"/>
      <c r="G281" s="4"/>
      <c r="H281" s="4"/>
      <c r="I281" s="4"/>
      <c r="J281" s="4"/>
      <c r="K281" s="4"/>
      <c r="L281" s="4"/>
      <c r="M281" s="4"/>
      <c r="N281" s="4"/>
    </row>
    <row r="282" spans="1:14" ht="15" customHeight="1" x14ac:dyDescent="0.2">
      <c r="A282" s="19"/>
      <c r="B282" s="4"/>
      <c r="C282" s="4"/>
      <c r="D282" s="201"/>
      <c r="E282" s="4"/>
      <c r="F282" s="4"/>
      <c r="G282" s="4"/>
      <c r="H282" s="4"/>
      <c r="I282" s="4"/>
      <c r="J282" s="4"/>
      <c r="K282" s="4"/>
      <c r="L282" s="4"/>
      <c r="M282" s="4"/>
      <c r="N282" s="4"/>
    </row>
    <row r="283" spans="1:14" ht="15" hidden="1" customHeight="1" x14ac:dyDescent="0.2">
      <c r="J283" s="4" t="s">
        <v>251</v>
      </c>
      <c r="K283" s="4"/>
      <c r="L283" s="4"/>
      <c r="M283" s="81" t="s">
        <v>252</v>
      </c>
    </row>
    <row r="284" spans="1:14" ht="15" hidden="1" customHeight="1" x14ac:dyDescent="0.2">
      <c r="J284" s="4" t="s">
        <v>253</v>
      </c>
      <c r="K284" s="4"/>
      <c r="L284" s="4" t="s">
        <v>255</v>
      </c>
      <c r="M284" s="201" t="s">
        <v>54</v>
      </c>
    </row>
    <row r="285" spans="1:14" ht="15" hidden="1" customHeight="1" x14ac:dyDescent="0.2">
      <c r="J285" s="4" t="s">
        <v>254</v>
      </c>
      <c r="K285" s="4"/>
      <c r="L285" s="4" t="s">
        <v>257</v>
      </c>
      <c r="M285" s="201" t="s">
        <v>55</v>
      </c>
    </row>
    <row r="286" spans="1:14" ht="15" hidden="1" customHeight="1" x14ac:dyDescent="0.2">
      <c r="J286" s="4" t="s">
        <v>256</v>
      </c>
      <c r="M286" s="201" t="s">
        <v>142</v>
      </c>
    </row>
  </sheetData>
  <mergeCells count="123">
    <mergeCell ref="P219:S219"/>
    <mergeCell ref="N191:N192"/>
    <mergeCell ref="N219:N220"/>
    <mergeCell ref="D167:M167"/>
    <mergeCell ref="C220:G220"/>
    <mergeCell ref="D216:M216"/>
    <mergeCell ref="C90:C91"/>
    <mergeCell ref="C127:C128"/>
    <mergeCell ref="D41:M41"/>
    <mergeCell ref="C170:C171"/>
    <mergeCell ref="I192:J192"/>
    <mergeCell ref="P44:S44"/>
    <mergeCell ref="P191:S191"/>
    <mergeCell ref="C44:C45"/>
    <mergeCell ref="P64:S64"/>
    <mergeCell ref="P127:S127"/>
    <mergeCell ref="N90:N91"/>
    <mergeCell ref="A8:A9"/>
    <mergeCell ref="A64:A65"/>
    <mergeCell ref="B64:B65"/>
    <mergeCell ref="B29:B30"/>
    <mergeCell ref="C64:C65"/>
    <mergeCell ref="N148:N149"/>
    <mergeCell ref="P148:S148"/>
    <mergeCell ref="I170:J170"/>
    <mergeCell ref="I171:J171"/>
    <mergeCell ref="D145:M145"/>
    <mergeCell ref="A44:A45"/>
    <mergeCell ref="B127:B128"/>
    <mergeCell ref="P29:S29"/>
    <mergeCell ref="B8:B9"/>
    <mergeCell ref="B44:B45"/>
    <mergeCell ref="A29:A30"/>
    <mergeCell ref="A127:A128"/>
    <mergeCell ref="A90:A91"/>
    <mergeCell ref="B90:B91"/>
    <mergeCell ref="P8:S8"/>
    <mergeCell ref="C29:C30"/>
    <mergeCell ref="D26:M26"/>
    <mergeCell ref="I9:J9"/>
    <mergeCell ref="C8:C9"/>
    <mergeCell ref="P234:S234"/>
    <mergeCell ref="A2:U4"/>
    <mergeCell ref="N8:N9"/>
    <mergeCell ref="I29:J29"/>
    <mergeCell ref="I44:J44"/>
    <mergeCell ref="I30:J30"/>
    <mergeCell ref="N64:N65"/>
    <mergeCell ref="I45:J45"/>
    <mergeCell ref="D61:M61"/>
    <mergeCell ref="N127:N128"/>
    <mergeCell ref="N29:N30"/>
    <mergeCell ref="I128:J128"/>
    <mergeCell ref="I64:J64"/>
    <mergeCell ref="D87:M87"/>
    <mergeCell ref="D124:M124"/>
    <mergeCell ref="I91:J91"/>
    <mergeCell ref="I90:J90"/>
    <mergeCell ref="I127:J127"/>
    <mergeCell ref="I65:J65"/>
    <mergeCell ref="N44:N45"/>
    <mergeCell ref="P90:S90"/>
    <mergeCell ref="I234:J234"/>
    <mergeCell ref="I8:J8"/>
    <mergeCell ref="P170:S170"/>
    <mergeCell ref="C261:G261"/>
    <mergeCell ref="C258:G258"/>
    <mergeCell ref="C237:G237"/>
    <mergeCell ref="C238:G238"/>
    <mergeCell ref="C236:G236"/>
    <mergeCell ref="C252:G252"/>
    <mergeCell ref="C239:G239"/>
    <mergeCell ref="C255:G255"/>
    <mergeCell ref="C256:G256"/>
    <mergeCell ref="C244:G244"/>
    <mergeCell ref="C245:G245"/>
    <mergeCell ref="C251:G251"/>
    <mergeCell ref="C240:G240"/>
    <mergeCell ref="C241:G241"/>
    <mergeCell ref="H262:M262"/>
    <mergeCell ref="B219:B220"/>
    <mergeCell ref="A170:A171"/>
    <mergeCell ref="B170:B171"/>
    <mergeCell ref="A191:A192"/>
    <mergeCell ref="C223:G223"/>
    <mergeCell ref="C234:G234"/>
    <mergeCell ref="C235:G235"/>
    <mergeCell ref="I219:J219"/>
    <mergeCell ref="C191:C192"/>
    <mergeCell ref="D231:M231"/>
    <mergeCell ref="C225:G225"/>
    <mergeCell ref="C226:G226"/>
    <mergeCell ref="C228:G228"/>
    <mergeCell ref="B191:B192"/>
    <mergeCell ref="C219:G219"/>
    <mergeCell ref="D262:G262"/>
    <mergeCell ref="C246:G246"/>
    <mergeCell ref="C247:G247"/>
    <mergeCell ref="C248:G248"/>
    <mergeCell ref="C249:G249"/>
    <mergeCell ref="C253:G253"/>
    <mergeCell ref="C243:G243"/>
    <mergeCell ref="C259:G259"/>
    <mergeCell ref="A234:A235"/>
    <mergeCell ref="B234:B235"/>
    <mergeCell ref="A148:A149"/>
    <mergeCell ref="B148:B149"/>
    <mergeCell ref="A219:A220"/>
    <mergeCell ref="I149:J149"/>
    <mergeCell ref="I148:J148"/>
    <mergeCell ref="C148:C149"/>
    <mergeCell ref="N234:N235"/>
    <mergeCell ref="I235:J235"/>
    <mergeCell ref="D188:M188"/>
    <mergeCell ref="C224:G224"/>
    <mergeCell ref="C221:G221"/>
    <mergeCell ref="C229:G229"/>
    <mergeCell ref="C227:G227"/>
    <mergeCell ref="C230:G230"/>
    <mergeCell ref="C222:G222"/>
    <mergeCell ref="I220:J220"/>
    <mergeCell ref="N170:N171"/>
    <mergeCell ref="I191:J191"/>
  </mergeCells>
  <phoneticPr fontId="0" type="noConversion"/>
  <dataValidations disablePrompts="1" xWindow="900" yWindow="435" count="5">
    <dataValidation type="list" allowBlank="1" showInputMessage="1" showErrorMessage="1" errorTitle="Internal, Related, External" error="Please choose from the dropdown list" promptTitle="Cost Allocation" prompt="Please allocate cost to Internal, Service Company or Sub-Contractor" sqref="M189" xr:uid="{00000000-0002-0000-0400-000000000000}">
      <formula1>$M$284:$M$286</formula1>
    </dataValidation>
    <dataValidation type="list" allowBlank="1" showInputMessage="1" showErrorMessage="1" errorTitle="Hours, Days, Weeks" error="Please choose from the dropdown list" sqref="J189" xr:uid="{00000000-0002-0000-0400-000001000000}">
      <formula1>$J$283:$J$286</formula1>
    </dataValidation>
    <dataValidation type="list" allowBlank="1" showInputMessage="1" showErrorMessage="1" errorTitle="Hours, Days, Weeks" error="Please choose from the dropdown list" promptTitle="Units" prompt="Please indicate if the rate is hourly, daily, weekly, or monthly." sqref="J236:J261 J66:J86 J10:J25 J31:J40 J150:J164 J129:J144 J46:J60 J92:J123 J193:J215 J221:J230 J166 J172:J187" xr:uid="{00000000-0002-0000-0400-000002000000}">
      <formula1>$J$283:$J$286</formula1>
    </dataValidation>
    <dataValidation type="list" allowBlank="1" showInputMessage="1" showErrorMessage="1" errorTitle="Internal, Related, External" error="Please choose from the dropdown list" promptTitle="Cost Allocation" prompt="Please allocate cost to content type." sqref="M236:M261 M66:M86 M10:M25 M31:M40 M150:M164 M129:M144 M46:M60 M92:M123 M193:M215 M221:M230 M166 M172:M187" xr:uid="{00000000-0002-0000-0400-000003000000}">
      <formula1>$M$284:$M$286</formula1>
    </dataValidation>
    <dataValidation type="list" allowBlank="1" showInputMessage="1" showErrorMessage="1" promptTitle="Internal Expense?" prompt="Will this expense be spent within the applicant company?" sqref="L236:L261 L66:L86 L10:L25 L31:L40 L150:L164 L129:L144 L46:L60 L92:L123 L193:L215 L221:L230 L166 L172:L187" xr:uid="{00000000-0002-0000-0400-000004000000}">
      <formula1>$L$284:$L$285</formula1>
    </dataValidation>
  </dataValidations>
  <pageMargins left="0.39370078740157483" right="0.59055118110236227" top="0.74803149606299213" bottom="0.59055118110236227" header="0.31496062992125984" footer="0.31496062992125984"/>
  <pageSetup scale="61" fitToHeight="0" orientation="landscape" useFirstPageNumber="1" r:id="rId1"/>
  <headerFooter alignWithMargins="0"/>
  <ignoredErrors>
    <ignoredError sqref="N10:N25 N31:N40 N46:N60 N66:N86 N92:N123 N129:N144 N150:N166 N172:N187 N193:N215 N221:N230 N236:N261" unlockedFormula="1"/>
  </ignoredErrors>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U157"/>
  <sheetViews>
    <sheetView zoomScaleNormal="100" workbookViewId="0">
      <selection activeCell="C10" sqref="C10:K10"/>
    </sheetView>
  </sheetViews>
  <sheetFormatPr defaultColWidth="9.21875" defaultRowHeight="15" customHeight="1" x14ac:dyDescent="0.2"/>
  <cols>
    <col min="1" max="1" width="6.77734375" style="8" customWidth="1"/>
    <col min="2" max="2" width="37.88671875" customWidth="1"/>
    <col min="3" max="3" width="23.5546875" customWidth="1"/>
    <col min="4" max="4" width="3.33203125" style="1" customWidth="1"/>
    <col min="5" max="8" width="7.88671875" customWidth="1"/>
    <col min="9" max="10" width="5" customWidth="1"/>
    <col min="11" max="11" width="11.33203125" bestFit="1" customWidth="1"/>
    <col min="12" max="12" width="11.33203125" customWidth="1"/>
    <col min="13" max="13" width="12.6640625" hidden="1" customWidth="1"/>
    <col min="14" max="14" width="10.33203125" customWidth="1"/>
    <col min="15" max="15" width="9.6640625" style="71" customWidth="1"/>
    <col min="16" max="16" width="11.5546875" hidden="1" customWidth="1"/>
    <col min="17" max="17" width="11.44140625" hidden="1" customWidth="1"/>
    <col min="18" max="18" width="10.33203125" hidden="1" customWidth="1"/>
    <col min="19" max="19" width="10.33203125" customWidth="1"/>
    <col min="20" max="20" width="3.109375" customWidth="1"/>
    <col min="21" max="21" width="11.5546875" style="126" customWidth="1"/>
    <col min="22" max="256" width="11.5546875" customWidth="1"/>
  </cols>
  <sheetData>
    <row r="1" spans="1:21" ht="15" customHeight="1" x14ac:dyDescent="0.2">
      <c r="A1" s="196"/>
      <c r="B1" s="197"/>
      <c r="C1" s="197"/>
      <c r="D1" s="198"/>
      <c r="E1" s="197"/>
      <c r="F1" s="197"/>
      <c r="G1" s="197"/>
      <c r="H1" s="197"/>
      <c r="I1" s="197"/>
      <c r="J1" s="197"/>
      <c r="K1" s="197"/>
      <c r="L1" s="197"/>
      <c r="M1" s="197"/>
      <c r="N1" s="197"/>
      <c r="O1" s="199"/>
      <c r="P1" s="197"/>
      <c r="Q1" s="197"/>
      <c r="R1" s="197"/>
      <c r="S1" s="197"/>
      <c r="T1" s="197"/>
      <c r="U1" s="200"/>
    </row>
    <row r="2" spans="1:21" ht="15" customHeight="1" x14ac:dyDescent="0.2">
      <c r="A2" s="294" t="s">
        <v>543</v>
      </c>
      <c r="B2" s="295"/>
      <c r="C2" s="295"/>
      <c r="D2" s="295"/>
      <c r="E2" s="295"/>
      <c r="F2" s="295"/>
      <c r="G2" s="295"/>
      <c r="H2" s="295"/>
      <c r="I2" s="295"/>
      <c r="J2" s="295"/>
      <c r="K2" s="295"/>
      <c r="L2" s="295"/>
      <c r="M2" s="295"/>
      <c r="N2" s="295"/>
      <c r="O2" s="295"/>
      <c r="P2" s="295"/>
      <c r="Q2" s="295"/>
      <c r="R2" s="295"/>
      <c r="S2" s="295"/>
      <c r="T2" s="295"/>
      <c r="U2" s="295"/>
    </row>
    <row r="3" spans="1:21" ht="15" customHeight="1" x14ac:dyDescent="0.2">
      <c r="A3" s="295"/>
      <c r="B3" s="295"/>
      <c r="C3" s="295"/>
      <c r="D3" s="295"/>
      <c r="E3" s="295"/>
      <c r="F3" s="295"/>
      <c r="G3" s="295"/>
      <c r="H3" s="295"/>
      <c r="I3" s="295"/>
      <c r="J3" s="295"/>
      <c r="K3" s="295"/>
      <c r="L3" s="295"/>
      <c r="M3" s="295"/>
      <c r="N3" s="295"/>
      <c r="O3" s="295"/>
      <c r="P3" s="295"/>
      <c r="Q3" s="295"/>
      <c r="R3" s="295"/>
      <c r="S3" s="295"/>
      <c r="T3" s="295"/>
      <c r="U3" s="295"/>
    </row>
    <row r="4" spans="1:21" ht="15" customHeight="1" x14ac:dyDescent="0.2">
      <c r="A4" s="295"/>
      <c r="B4" s="295"/>
      <c r="C4" s="295"/>
      <c r="D4" s="295"/>
      <c r="E4" s="295"/>
      <c r="F4" s="295"/>
      <c r="G4" s="295"/>
      <c r="H4" s="295"/>
      <c r="I4" s="295"/>
      <c r="J4" s="295"/>
      <c r="K4" s="295"/>
      <c r="L4" s="295"/>
      <c r="M4" s="295"/>
      <c r="N4" s="295"/>
      <c r="O4" s="295"/>
      <c r="P4" s="295"/>
      <c r="Q4" s="295"/>
      <c r="R4" s="295"/>
      <c r="S4" s="295"/>
      <c r="T4" s="295"/>
      <c r="U4" s="295"/>
    </row>
    <row r="5" spans="1:21" s="4" customFormat="1" ht="20.25" customHeight="1" x14ac:dyDescent="0.2">
      <c r="B5"/>
      <c r="C5"/>
      <c r="D5"/>
      <c r="E5"/>
      <c r="F5"/>
      <c r="G5"/>
      <c r="H5"/>
      <c r="I5"/>
      <c r="J5"/>
      <c r="K5"/>
      <c r="L5"/>
      <c r="M5"/>
      <c r="N5" s="78" t="s">
        <v>121</v>
      </c>
      <c r="O5" s="71"/>
      <c r="U5" s="126"/>
    </row>
    <row r="6" spans="1:21" s="4" customFormat="1" ht="20.25" customHeight="1" x14ac:dyDescent="0.2">
      <c r="N6" s="80"/>
      <c r="O6" s="80"/>
      <c r="P6" s="96"/>
      <c r="Q6" s="96"/>
      <c r="R6" s="96"/>
      <c r="S6" s="96"/>
      <c r="T6" s="80"/>
      <c r="U6" s="127"/>
    </row>
    <row r="7" spans="1:21" s="5" customFormat="1" ht="15" customHeight="1" x14ac:dyDescent="0.25">
      <c r="A7" s="46" t="s">
        <v>96</v>
      </c>
      <c r="B7" s="219" t="s">
        <v>544</v>
      </c>
      <c r="C7" s="306" t="s">
        <v>545</v>
      </c>
      <c r="D7" s="320"/>
      <c r="E7" s="320"/>
      <c r="F7" s="320"/>
      <c r="G7" s="320"/>
      <c r="H7" s="320"/>
      <c r="I7" s="320"/>
      <c r="J7" s="320"/>
      <c r="K7" s="320"/>
      <c r="L7" s="320"/>
      <c r="M7" s="320"/>
      <c r="N7" s="321"/>
      <c r="O7" s="71"/>
      <c r="P7" s="97"/>
      <c r="Q7" s="97"/>
      <c r="R7" s="97"/>
      <c r="S7" s="97"/>
      <c r="T7" s="2"/>
      <c r="U7" s="128"/>
    </row>
    <row r="8" spans="1:21" s="4" customFormat="1" ht="15" customHeight="1" x14ac:dyDescent="0.2">
      <c r="A8" s="286" t="s">
        <v>123</v>
      </c>
      <c r="B8" s="286" t="s">
        <v>124</v>
      </c>
      <c r="C8" s="302" t="s">
        <v>546</v>
      </c>
      <c r="D8" s="303"/>
      <c r="E8" s="303"/>
      <c r="F8" s="303"/>
      <c r="G8" s="303"/>
      <c r="H8" s="303"/>
      <c r="I8" s="303"/>
      <c r="J8" s="303"/>
      <c r="K8" s="304"/>
      <c r="L8" s="215" t="s">
        <v>130</v>
      </c>
      <c r="M8" s="215"/>
      <c r="N8" s="329" t="s">
        <v>52</v>
      </c>
      <c r="O8" s="71"/>
      <c r="P8" s="267" t="s">
        <v>132</v>
      </c>
      <c r="Q8" s="268"/>
      <c r="R8" s="268"/>
      <c r="S8" s="269"/>
      <c r="T8"/>
      <c r="U8" s="129" t="s">
        <v>133</v>
      </c>
    </row>
    <row r="9" spans="1:21" s="54" customFormat="1" ht="15" customHeight="1" x14ac:dyDescent="0.2">
      <c r="A9" s="287"/>
      <c r="B9" s="287"/>
      <c r="C9" s="314" t="s">
        <v>547</v>
      </c>
      <c r="D9" s="315"/>
      <c r="E9" s="315"/>
      <c r="F9" s="315"/>
      <c r="G9" s="315"/>
      <c r="H9" s="315"/>
      <c r="I9" s="315"/>
      <c r="J9" s="315"/>
      <c r="K9" s="316"/>
      <c r="L9" s="123"/>
      <c r="M9" s="67"/>
      <c r="N9" s="330"/>
      <c r="O9" s="71"/>
      <c r="P9" s="39" t="s">
        <v>548</v>
      </c>
      <c r="Q9" s="39" t="s">
        <v>55</v>
      </c>
      <c r="R9" s="39" t="s">
        <v>142</v>
      </c>
      <c r="S9" s="39" t="s">
        <v>57</v>
      </c>
      <c r="T9"/>
      <c r="U9" s="130"/>
    </row>
    <row r="10" spans="1:21" s="4" customFormat="1" ht="15" customHeight="1" x14ac:dyDescent="0.2">
      <c r="A10" s="85" t="s">
        <v>549</v>
      </c>
      <c r="B10" s="34" t="s">
        <v>550</v>
      </c>
      <c r="C10" s="299"/>
      <c r="D10" s="300"/>
      <c r="E10" s="300"/>
      <c r="F10" s="300"/>
      <c r="G10" s="300"/>
      <c r="H10" s="300"/>
      <c r="I10" s="300"/>
      <c r="J10" s="300"/>
      <c r="K10" s="301"/>
      <c r="L10" s="175"/>
      <c r="M10" s="176"/>
      <c r="N10" s="189"/>
      <c r="O10" s="71"/>
      <c r="P10" s="82"/>
      <c r="Q10" s="82"/>
      <c r="R10" s="82"/>
      <c r="S10" s="82">
        <f>N10</f>
        <v>0</v>
      </c>
      <c r="T10"/>
      <c r="U10" s="82" t="str">
        <f>IF(L10="Yes",N10,"0")</f>
        <v>0</v>
      </c>
    </row>
    <row r="11" spans="1:21" s="4" customFormat="1" ht="15" customHeight="1" x14ac:dyDescent="0.2">
      <c r="A11" s="85" t="s">
        <v>551</v>
      </c>
      <c r="B11" s="34" t="s">
        <v>552</v>
      </c>
      <c r="C11" s="299"/>
      <c r="D11" s="300"/>
      <c r="E11" s="300"/>
      <c r="F11" s="300"/>
      <c r="G11" s="300"/>
      <c r="H11" s="300"/>
      <c r="I11" s="300"/>
      <c r="J11" s="300"/>
      <c r="K11" s="301"/>
      <c r="L11" s="175"/>
      <c r="M11" s="176"/>
      <c r="N11" s="189"/>
      <c r="O11" s="71"/>
      <c r="P11" s="82"/>
      <c r="Q11" s="82"/>
      <c r="R11" s="82"/>
      <c r="S11" s="82">
        <f>N11</f>
        <v>0</v>
      </c>
      <c r="T11"/>
      <c r="U11" s="82" t="str">
        <f>IF(L11="Yes",N11,"0")</f>
        <v>0</v>
      </c>
    </row>
    <row r="12" spans="1:21" s="4" customFormat="1" ht="15" customHeight="1" x14ac:dyDescent="0.2">
      <c r="A12" s="85" t="s">
        <v>553</v>
      </c>
      <c r="B12" s="34" t="s">
        <v>554</v>
      </c>
      <c r="C12" s="299"/>
      <c r="D12" s="300"/>
      <c r="E12" s="300"/>
      <c r="F12" s="300"/>
      <c r="G12" s="300"/>
      <c r="H12" s="300"/>
      <c r="I12" s="300"/>
      <c r="J12" s="300"/>
      <c r="K12" s="301"/>
      <c r="L12" s="175"/>
      <c r="M12" s="176"/>
      <c r="N12" s="189"/>
      <c r="O12" s="71"/>
      <c r="P12" s="82"/>
      <c r="Q12" s="82"/>
      <c r="R12" s="82"/>
      <c r="S12" s="82">
        <f>N12</f>
        <v>0</v>
      </c>
      <c r="T12"/>
      <c r="U12" s="82" t="str">
        <f>IF(L12="Yes",N12,"0")</f>
        <v>0</v>
      </c>
    </row>
    <row r="13" spans="1:21" s="4" customFormat="1" ht="15" customHeight="1" x14ac:dyDescent="0.2">
      <c r="A13" s="85"/>
      <c r="B13" s="34"/>
      <c r="C13" s="212"/>
      <c r="D13" s="213"/>
      <c r="E13" s="213"/>
      <c r="F13" s="213"/>
      <c r="G13" s="213"/>
      <c r="H13" s="213"/>
      <c r="I13" s="213"/>
      <c r="J13" s="213"/>
      <c r="K13" s="214"/>
      <c r="L13" s="175"/>
      <c r="M13" s="176"/>
      <c r="N13" s="189"/>
      <c r="O13" s="71"/>
      <c r="P13" s="82"/>
      <c r="Q13" s="82"/>
      <c r="R13" s="82"/>
      <c r="S13" s="82"/>
      <c r="T13"/>
      <c r="U13" s="82" t="str">
        <f>IF(L13="Yes",N13,"0")</f>
        <v>0</v>
      </c>
    </row>
    <row r="14" spans="1:21" s="4" customFormat="1" ht="15" customHeight="1" x14ac:dyDescent="0.2">
      <c r="A14" s="86" t="s">
        <v>555</v>
      </c>
      <c r="B14" s="34" t="s">
        <v>556</v>
      </c>
      <c r="C14" s="299"/>
      <c r="D14" s="300"/>
      <c r="E14" s="300"/>
      <c r="F14" s="300"/>
      <c r="G14" s="300"/>
      <c r="H14" s="300"/>
      <c r="I14" s="300"/>
      <c r="J14" s="300"/>
      <c r="K14" s="301"/>
      <c r="L14" s="175"/>
      <c r="M14" s="176"/>
      <c r="N14" s="189"/>
      <c r="O14" s="71"/>
      <c r="P14" s="82"/>
      <c r="Q14" s="82"/>
      <c r="R14" s="82"/>
      <c r="S14" s="82">
        <f>N14</f>
        <v>0</v>
      </c>
      <c r="T14"/>
      <c r="U14" s="82" t="str">
        <f>IF(L14="Yes",N14,"0")</f>
        <v>0</v>
      </c>
    </row>
    <row r="15" spans="1:21" s="5" customFormat="1" ht="15" customHeight="1" x14ac:dyDescent="0.2">
      <c r="A15" s="46" t="s">
        <v>96</v>
      </c>
      <c r="B15" s="60" t="s">
        <v>557</v>
      </c>
      <c r="C15" s="324"/>
      <c r="D15" s="325"/>
      <c r="E15" s="325"/>
      <c r="F15" s="325"/>
      <c r="G15" s="325"/>
      <c r="H15" s="325"/>
      <c r="I15" s="325"/>
      <c r="J15" s="325"/>
      <c r="K15" s="325"/>
      <c r="L15" s="325"/>
      <c r="M15" s="326"/>
      <c r="N15" s="61">
        <f>SUM(N10:N14)</f>
        <v>0</v>
      </c>
      <c r="O15" s="71"/>
      <c r="P15" s="83"/>
      <c r="Q15" s="83"/>
      <c r="R15" s="83"/>
      <c r="S15" s="83">
        <f>SUM(S10:S14)</f>
        <v>0</v>
      </c>
      <c r="T15"/>
      <c r="U15" s="83">
        <f>SUM(U10:U14)</f>
        <v>0</v>
      </c>
    </row>
    <row r="16" spans="1:21" s="4" customFormat="1" ht="15" customHeight="1" x14ac:dyDescent="0.2">
      <c r="A16" s="221"/>
      <c r="B16" s="206"/>
      <c r="C16" s="303"/>
      <c r="D16" s="303"/>
      <c r="E16" s="303"/>
      <c r="F16" s="303"/>
      <c r="G16" s="303"/>
      <c r="H16" s="303"/>
      <c r="I16" s="303"/>
      <c r="J16" s="303"/>
      <c r="K16" s="303"/>
      <c r="L16" s="220"/>
      <c r="M16" s="220"/>
      <c r="N16" s="22"/>
      <c r="O16" s="71"/>
      <c r="T16"/>
      <c r="U16" s="126"/>
    </row>
    <row r="17" spans="1:21" s="5" customFormat="1" ht="15" customHeight="1" x14ac:dyDescent="0.25">
      <c r="A17" s="46" t="s">
        <v>98</v>
      </c>
      <c r="B17" s="152" t="s">
        <v>558</v>
      </c>
      <c r="C17" s="306"/>
      <c r="D17" s="320"/>
      <c r="E17" s="320"/>
      <c r="F17" s="320"/>
      <c r="G17" s="320"/>
      <c r="H17" s="320"/>
      <c r="I17" s="320"/>
      <c r="J17" s="320"/>
      <c r="K17" s="320"/>
      <c r="L17" s="320"/>
      <c r="M17" s="320"/>
      <c r="N17" s="321"/>
      <c r="O17" s="71"/>
      <c r="T17" s="2"/>
      <c r="U17" s="128"/>
    </row>
    <row r="18" spans="1:21" s="4" customFormat="1" ht="15" customHeight="1" x14ac:dyDescent="0.2">
      <c r="A18" s="286" t="s">
        <v>123</v>
      </c>
      <c r="B18" s="286" t="s">
        <v>124</v>
      </c>
      <c r="C18" s="288" t="s">
        <v>223</v>
      </c>
      <c r="D18" s="340"/>
      <c r="E18" s="340"/>
      <c r="F18" s="340"/>
      <c r="G18" s="340"/>
      <c r="H18" s="340"/>
      <c r="I18" s="340"/>
      <c r="J18" s="340"/>
      <c r="K18" s="341"/>
      <c r="L18" s="215" t="s">
        <v>130</v>
      </c>
      <c r="M18" s="215"/>
      <c r="N18" s="329" t="s">
        <v>52</v>
      </c>
      <c r="O18" s="71"/>
      <c r="P18" s="267" t="s">
        <v>132</v>
      </c>
      <c r="Q18" s="268"/>
      <c r="R18" s="268"/>
      <c r="S18" s="269"/>
      <c r="U18" s="129" t="s">
        <v>133</v>
      </c>
    </row>
    <row r="19" spans="1:21" s="54" customFormat="1" ht="15" customHeight="1" x14ac:dyDescent="0.2">
      <c r="A19" s="287"/>
      <c r="B19" s="287"/>
      <c r="C19" s="273" t="s">
        <v>559</v>
      </c>
      <c r="D19" s="274"/>
      <c r="E19" s="274"/>
      <c r="F19" s="274"/>
      <c r="G19" s="274"/>
      <c r="H19" s="274"/>
      <c r="I19" s="274"/>
      <c r="J19" s="274"/>
      <c r="K19" s="275"/>
      <c r="L19" s="123"/>
      <c r="M19" s="67"/>
      <c r="N19" s="330"/>
      <c r="O19" s="71"/>
      <c r="P19" s="39" t="s">
        <v>548</v>
      </c>
      <c r="Q19" s="39" t="s">
        <v>55</v>
      </c>
      <c r="R19" s="39" t="s">
        <v>142</v>
      </c>
      <c r="S19" s="39" t="s">
        <v>57</v>
      </c>
      <c r="T19" s="6"/>
      <c r="U19" s="130"/>
    </row>
    <row r="20" spans="1:21" s="4" customFormat="1" ht="15" customHeight="1" x14ac:dyDescent="0.2">
      <c r="A20" s="85" t="s">
        <v>560</v>
      </c>
      <c r="B20" s="24" t="s">
        <v>561</v>
      </c>
      <c r="C20" s="270"/>
      <c r="D20" s="336"/>
      <c r="E20" s="336"/>
      <c r="F20" s="336"/>
      <c r="G20" s="336"/>
      <c r="H20" s="336"/>
      <c r="I20" s="336"/>
      <c r="J20" s="336"/>
      <c r="K20" s="337"/>
      <c r="L20" s="175"/>
      <c r="M20" s="176"/>
      <c r="N20" s="189"/>
      <c r="O20" s="71"/>
      <c r="P20" s="82"/>
      <c r="Q20" s="82"/>
      <c r="R20" s="82"/>
      <c r="S20" s="82">
        <f>N20</f>
        <v>0</v>
      </c>
      <c r="T20" s="5"/>
      <c r="U20" s="82" t="str">
        <f>IF(L20="Yes",N20,"0")</f>
        <v>0</v>
      </c>
    </row>
    <row r="21" spans="1:21" s="4" customFormat="1" ht="15" customHeight="1" x14ac:dyDescent="0.2">
      <c r="A21" s="85" t="s">
        <v>562</v>
      </c>
      <c r="B21" s="24" t="s">
        <v>563</v>
      </c>
      <c r="C21" s="270"/>
      <c r="D21" s="336"/>
      <c r="E21" s="336"/>
      <c r="F21" s="336"/>
      <c r="G21" s="336"/>
      <c r="H21" s="336"/>
      <c r="I21" s="336"/>
      <c r="J21" s="336"/>
      <c r="K21" s="337"/>
      <c r="L21" s="175"/>
      <c r="M21" s="176"/>
      <c r="N21" s="189"/>
      <c r="O21" s="71"/>
      <c r="P21" s="82"/>
      <c r="Q21" s="82"/>
      <c r="R21" s="82"/>
      <c r="S21" s="82">
        <f t="shared" ref="S21:S28" si="0">N21</f>
        <v>0</v>
      </c>
      <c r="T21"/>
      <c r="U21" s="82" t="str">
        <f t="shared" ref="U21:U28" si="1">IF(L21="Yes",N21,"0")</f>
        <v>0</v>
      </c>
    </row>
    <row r="22" spans="1:21" s="4" customFormat="1" ht="15" customHeight="1" x14ac:dyDescent="0.2">
      <c r="A22" s="85" t="s">
        <v>564</v>
      </c>
      <c r="B22" s="24" t="s">
        <v>565</v>
      </c>
      <c r="C22" s="270"/>
      <c r="D22" s="336"/>
      <c r="E22" s="336"/>
      <c r="F22" s="336"/>
      <c r="G22" s="336"/>
      <c r="H22" s="336"/>
      <c r="I22" s="336"/>
      <c r="J22" s="336"/>
      <c r="K22" s="337"/>
      <c r="L22" s="175"/>
      <c r="M22" s="176"/>
      <c r="N22" s="189"/>
      <c r="O22" s="71"/>
      <c r="P22" s="82"/>
      <c r="Q22" s="82"/>
      <c r="R22" s="82"/>
      <c r="S22" s="82">
        <f t="shared" si="0"/>
        <v>0</v>
      </c>
      <c r="T22"/>
      <c r="U22" s="82" t="str">
        <f t="shared" si="1"/>
        <v>0</v>
      </c>
    </row>
    <row r="23" spans="1:21" s="4" customFormat="1" ht="15" customHeight="1" x14ac:dyDescent="0.2">
      <c r="A23" s="85" t="s">
        <v>566</v>
      </c>
      <c r="B23" s="24" t="s">
        <v>567</v>
      </c>
      <c r="C23" s="270"/>
      <c r="D23" s="336"/>
      <c r="E23" s="336"/>
      <c r="F23" s="336"/>
      <c r="G23" s="336"/>
      <c r="H23" s="336"/>
      <c r="I23" s="336"/>
      <c r="J23" s="336"/>
      <c r="K23" s="337"/>
      <c r="L23" s="175"/>
      <c r="M23" s="176"/>
      <c r="N23" s="189"/>
      <c r="O23" s="71"/>
      <c r="P23" s="82"/>
      <c r="Q23" s="82"/>
      <c r="R23" s="82"/>
      <c r="S23" s="82">
        <f t="shared" si="0"/>
        <v>0</v>
      </c>
      <c r="T23"/>
      <c r="U23" s="82" t="str">
        <f t="shared" si="1"/>
        <v>0</v>
      </c>
    </row>
    <row r="24" spans="1:21" s="4" customFormat="1" ht="15" customHeight="1" x14ac:dyDescent="0.2">
      <c r="A24" s="85" t="s">
        <v>568</v>
      </c>
      <c r="B24" s="24" t="s">
        <v>569</v>
      </c>
      <c r="C24" s="270"/>
      <c r="D24" s="336"/>
      <c r="E24" s="336"/>
      <c r="F24" s="336"/>
      <c r="G24" s="336"/>
      <c r="H24" s="336"/>
      <c r="I24" s="336"/>
      <c r="J24" s="336"/>
      <c r="K24" s="337"/>
      <c r="L24" s="175"/>
      <c r="M24" s="176"/>
      <c r="N24" s="189"/>
      <c r="O24" s="71"/>
      <c r="P24" s="82"/>
      <c r="Q24" s="82"/>
      <c r="R24" s="82"/>
      <c r="S24" s="82">
        <f t="shared" si="0"/>
        <v>0</v>
      </c>
      <c r="T24"/>
      <c r="U24" s="82" t="str">
        <f t="shared" si="1"/>
        <v>0</v>
      </c>
    </row>
    <row r="25" spans="1:21" s="4" customFormat="1" ht="15" customHeight="1" x14ac:dyDescent="0.2">
      <c r="A25" s="85"/>
      <c r="B25" s="24"/>
      <c r="C25" s="208"/>
      <c r="D25" s="216"/>
      <c r="E25" s="216"/>
      <c r="F25" s="216"/>
      <c r="G25" s="216"/>
      <c r="H25" s="216"/>
      <c r="I25" s="216"/>
      <c r="J25" s="216"/>
      <c r="K25" s="217"/>
      <c r="L25" s="175"/>
      <c r="M25" s="176"/>
      <c r="N25" s="189"/>
      <c r="O25" s="71"/>
      <c r="P25" s="82"/>
      <c r="Q25" s="82"/>
      <c r="R25" s="82"/>
      <c r="S25" s="82"/>
      <c r="T25"/>
      <c r="U25" s="82" t="str">
        <f t="shared" si="1"/>
        <v>0</v>
      </c>
    </row>
    <row r="26" spans="1:21" s="4" customFormat="1" ht="15" customHeight="1" x14ac:dyDescent="0.2">
      <c r="A26" s="85">
        <v>19.95</v>
      </c>
      <c r="B26" s="24" t="s">
        <v>278</v>
      </c>
      <c r="C26" s="208"/>
      <c r="D26" s="216"/>
      <c r="E26" s="216"/>
      <c r="F26" s="216"/>
      <c r="G26" s="216"/>
      <c r="H26" s="216"/>
      <c r="I26" s="216"/>
      <c r="J26" s="216"/>
      <c r="K26" s="217"/>
      <c r="L26" s="175"/>
      <c r="M26" s="176"/>
      <c r="N26" s="189"/>
      <c r="O26" s="71"/>
      <c r="P26" s="82"/>
      <c r="Q26" s="82"/>
      <c r="R26" s="82"/>
      <c r="S26" s="82">
        <f t="shared" si="0"/>
        <v>0</v>
      </c>
      <c r="T26"/>
      <c r="U26" s="82" t="str">
        <f t="shared" si="1"/>
        <v>0</v>
      </c>
    </row>
    <row r="27" spans="1:21" s="4" customFormat="1" ht="15" customHeight="1" x14ac:dyDescent="0.2">
      <c r="A27" s="85" t="s">
        <v>570</v>
      </c>
      <c r="B27" s="24" t="s">
        <v>151</v>
      </c>
      <c r="C27" s="270"/>
      <c r="D27" s="336"/>
      <c r="E27" s="336"/>
      <c r="F27" s="336"/>
      <c r="G27" s="336"/>
      <c r="H27" s="336"/>
      <c r="I27" s="336"/>
      <c r="J27" s="336"/>
      <c r="K27" s="337"/>
      <c r="L27" s="175"/>
      <c r="M27" s="176"/>
      <c r="N27" s="189"/>
      <c r="O27" s="71"/>
      <c r="P27" s="82"/>
      <c r="Q27" s="82"/>
      <c r="R27" s="82"/>
      <c r="S27" s="82">
        <f t="shared" si="0"/>
        <v>0</v>
      </c>
      <c r="T27"/>
      <c r="U27" s="82" t="str">
        <f t="shared" si="1"/>
        <v>0</v>
      </c>
    </row>
    <row r="28" spans="1:21" s="4" customFormat="1" ht="15" customHeight="1" x14ac:dyDescent="0.2">
      <c r="A28" s="85" t="s">
        <v>571</v>
      </c>
      <c r="B28" s="24" t="s">
        <v>153</v>
      </c>
      <c r="C28" s="299"/>
      <c r="D28" s="300"/>
      <c r="E28" s="300"/>
      <c r="F28" s="300"/>
      <c r="G28" s="300"/>
      <c r="H28" s="300"/>
      <c r="I28" s="300"/>
      <c r="J28" s="300"/>
      <c r="K28" s="301"/>
      <c r="L28" s="175"/>
      <c r="M28" s="176"/>
      <c r="N28" s="189"/>
      <c r="O28" s="71"/>
      <c r="P28" s="82"/>
      <c r="Q28" s="82"/>
      <c r="R28" s="82"/>
      <c r="S28" s="82">
        <f t="shared" si="0"/>
        <v>0</v>
      </c>
      <c r="T28"/>
      <c r="U28" s="82" t="str">
        <f t="shared" si="1"/>
        <v>0</v>
      </c>
    </row>
    <row r="29" spans="1:21" s="5" customFormat="1" ht="15" customHeight="1" x14ac:dyDescent="0.2">
      <c r="A29" s="44" t="s">
        <v>98</v>
      </c>
      <c r="B29" s="45" t="s">
        <v>572</v>
      </c>
      <c r="C29" s="156"/>
      <c r="D29" s="338"/>
      <c r="E29" s="338"/>
      <c r="F29" s="338"/>
      <c r="G29" s="338"/>
      <c r="H29" s="338"/>
      <c r="I29" s="338"/>
      <c r="J29" s="338"/>
      <c r="K29" s="338"/>
      <c r="L29" s="338"/>
      <c r="M29" s="339"/>
      <c r="N29" s="42">
        <f>SUM(N20:N28)</f>
        <v>0</v>
      </c>
      <c r="O29" s="71"/>
      <c r="P29" s="83"/>
      <c r="Q29" s="83"/>
      <c r="R29" s="83"/>
      <c r="S29" s="83">
        <f>SUM(S20:S28)</f>
        <v>0</v>
      </c>
      <c r="T29"/>
      <c r="U29" s="83">
        <f>SUM(U20:U28)</f>
        <v>0</v>
      </c>
    </row>
    <row r="30" spans="1:21" s="4" customFormat="1" ht="15" customHeight="1" x14ac:dyDescent="0.2">
      <c r="A30" s="14"/>
      <c r="B30" s="12"/>
      <c r="C30" s="12"/>
      <c r="D30" s="10"/>
      <c r="E30" s="13"/>
      <c r="F30" s="13"/>
      <c r="G30" s="13"/>
      <c r="H30" s="13"/>
      <c r="I30" s="13"/>
      <c r="J30" s="13"/>
      <c r="K30" s="13"/>
      <c r="L30" s="13"/>
      <c r="M30" s="13"/>
      <c r="N30" s="20"/>
      <c r="O30" s="71"/>
      <c r="T30"/>
      <c r="U30" s="126"/>
    </row>
    <row r="31" spans="1:21" s="5" customFormat="1" ht="15" customHeight="1" x14ac:dyDescent="0.2">
      <c r="A31" s="46" t="s">
        <v>100</v>
      </c>
      <c r="B31" s="219" t="s">
        <v>573</v>
      </c>
      <c r="C31" s="219"/>
      <c r="D31" s="47"/>
      <c r="E31" s="47"/>
      <c r="F31" s="47"/>
      <c r="G31" s="47"/>
      <c r="H31" s="47"/>
      <c r="I31" s="47"/>
      <c r="J31" s="47"/>
      <c r="K31" s="47"/>
      <c r="L31" s="47"/>
      <c r="M31" s="47"/>
      <c r="N31" s="48"/>
      <c r="O31" s="71"/>
      <c r="T31"/>
      <c r="U31" s="128"/>
    </row>
    <row r="32" spans="1:21" s="6" customFormat="1" ht="15" customHeight="1" x14ac:dyDescent="0.2">
      <c r="A32" s="286" t="s">
        <v>123</v>
      </c>
      <c r="B32" s="286" t="s">
        <v>124</v>
      </c>
      <c r="C32" s="286" t="s">
        <v>125</v>
      </c>
      <c r="D32" s="33" t="s">
        <v>126</v>
      </c>
      <c r="E32" s="32" t="s">
        <v>127</v>
      </c>
      <c r="F32" s="32"/>
      <c r="G32" s="32"/>
      <c r="H32" s="32"/>
      <c r="I32" s="282" t="s">
        <v>128</v>
      </c>
      <c r="J32" s="283"/>
      <c r="K32" s="35" t="s">
        <v>129</v>
      </c>
      <c r="L32" s="215" t="s">
        <v>130</v>
      </c>
      <c r="M32" s="215"/>
      <c r="N32" s="265" t="s">
        <v>52</v>
      </c>
      <c r="O32" s="71"/>
      <c r="P32" s="267" t="s">
        <v>132</v>
      </c>
      <c r="Q32" s="268"/>
      <c r="R32" s="268"/>
      <c r="S32" s="269"/>
      <c r="T32" s="5"/>
      <c r="U32" s="129" t="s">
        <v>133</v>
      </c>
    </row>
    <row r="33" spans="1:21" ht="15" customHeight="1" x14ac:dyDescent="0.2">
      <c r="A33" s="287"/>
      <c r="B33" s="287"/>
      <c r="C33" s="287"/>
      <c r="D33" s="33" t="s">
        <v>134</v>
      </c>
      <c r="E33" s="39" t="s">
        <v>574</v>
      </c>
      <c r="F33" s="39" t="s">
        <v>136</v>
      </c>
      <c r="G33" s="39" t="s">
        <v>137</v>
      </c>
      <c r="H33" s="39" t="s">
        <v>575</v>
      </c>
      <c r="I33" s="267" t="s">
        <v>139</v>
      </c>
      <c r="J33" s="269"/>
      <c r="K33" s="39" t="s">
        <v>140</v>
      </c>
      <c r="L33" s="123"/>
      <c r="M33" s="67"/>
      <c r="N33" s="266"/>
      <c r="P33" s="39" t="s">
        <v>548</v>
      </c>
      <c r="Q33" s="39" t="s">
        <v>55</v>
      </c>
      <c r="R33" s="39" t="s">
        <v>142</v>
      </c>
      <c r="S33" s="39" t="s">
        <v>57</v>
      </c>
      <c r="T33" s="5"/>
      <c r="U33" s="130"/>
    </row>
    <row r="34" spans="1:21" ht="15" customHeight="1" x14ac:dyDescent="0.2">
      <c r="A34" s="85" t="s">
        <v>576</v>
      </c>
      <c r="B34" s="24" t="s">
        <v>577</v>
      </c>
      <c r="C34" s="170"/>
      <c r="D34" s="171">
        <v>1</v>
      </c>
      <c r="E34" s="172"/>
      <c r="F34" s="172"/>
      <c r="G34" s="172"/>
      <c r="H34" s="172"/>
      <c r="I34" s="173">
        <f>SUM(E34:H34)</f>
        <v>0</v>
      </c>
      <c r="J34" s="174"/>
      <c r="K34" s="172"/>
      <c r="L34" s="175"/>
      <c r="M34" s="176"/>
      <c r="N34" s="177">
        <f>K34*I34*D34</f>
        <v>0</v>
      </c>
      <c r="O34" s="71" t="str">
        <f>IF(I34&lt;&gt;0,IF(J34="","Define unit!",""),"")</f>
        <v/>
      </c>
      <c r="P34" s="82"/>
      <c r="Q34" s="82"/>
      <c r="R34" s="82"/>
      <c r="S34" s="82">
        <f>N34</f>
        <v>0</v>
      </c>
      <c r="T34" s="5"/>
      <c r="U34" s="82" t="str">
        <f t="shared" ref="U34:U39" si="2">IF(L34="Yes",N34,"0")</f>
        <v>0</v>
      </c>
    </row>
    <row r="35" spans="1:21" ht="15" customHeight="1" x14ac:dyDescent="0.2">
      <c r="A35" s="87">
        <v>20.100000000000001</v>
      </c>
      <c r="B35" s="24" t="s">
        <v>578</v>
      </c>
      <c r="C35" s="170"/>
      <c r="D35" s="171">
        <v>1</v>
      </c>
      <c r="E35" s="172"/>
      <c r="F35" s="172"/>
      <c r="G35" s="172"/>
      <c r="H35" s="172"/>
      <c r="I35" s="173">
        <f>SUM(E35:H35)</f>
        <v>0</v>
      </c>
      <c r="J35" s="174"/>
      <c r="K35" s="172"/>
      <c r="L35" s="175"/>
      <c r="M35" s="176"/>
      <c r="N35" s="177">
        <f>K35*I35*D35</f>
        <v>0</v>
      </c>
      <c r="P35" s="82"/>
      <c r="Q35" s="82"/>
      <c r="R35" s="82"/>
      <c r="S35" s="82">
        <f>N35</f>
        <v>0</v>
      </c>
      <c r="T35" s="5"/>
      <c r="U35" s="82" t="str">
        <f t="shared" si="2"/>
        <v>0</v>
      </c>
    </row>
    <row r="36" spans="1:21" ht="15" customHeight="1" x14ac:dyDescent="0.2">
      <c r="A36" s="85"/>
      <c r="B36" s="24"/>
      <c r="C36" s="170"/>
      <c r="D36" s="171"/>
      <c r="E36" s="172"/>
      <c r="F36" s="172"/>
      <c r="G36" s="172"/>
      <c r="H36" s="172"/>
      <c r="I36" s="173"/>
      <c r="J36" s="174"/>
      <c r="K36" s="172"/>
      <c r="L36" s="175"/>
      <c r="M36" s="176"/>
      <c r="N36" s="177"/>
      <c r="P36" s="82"/>
      <c r="Q36" s="82"/>
      <c r="R36" s="82"/>
      <c r="S36" s="82"/>
      <c r="T36" s="5"/>
      <c r="U36" s="82" t="str">
        <f t="shared" si="2"/>
        <v>0</v>
      </c>
    </row>
    <row r="37" spans="1:21" ht="15" customHeight="1" x14ac:dyDescent="0.2">
      <c r="A37" s="85" t="s">
        <v>579</v>
      </c>
      <c r="B37" s="24" t="s">
        <v>278</v>
      </c>
      <c r="C37" s="170"/>
      <c r="D37" s="171">
        <v>1</v>
      </c>
      <c r="E37" s="172"/>
      <c r="F37" s="172"/>
      <c r="G37" s="172"/>
      <c r="H37" s="172"/>
      <c r="I37" s="173">
        <f>SUM(E37:H37)</f>
        <v>0</v>
      </c>
      <c r="J37" s="174"/>
      <c r="K37" s="172"/>
      <c r="L37" s="175"/>
      <c r="M37" s="176"/>
      <c r="N37" s="177">
        <f>K37*I37*D37</f>
        <v>0</v>
      </c>
      <c r="O37" s="71" t="str">
        <f>IF(I37&lt;&gt;0,IF(J37="","Define unit!",""),"")</f>
        <v/>
      </c>
      <c r="P37" s="82"/>
      <c r="Q37" s="82"/>
      <c r="R37" s="82"/>
      <c r="S37" s="82">
        <f>N37</f>
        <v>0</v>
      </c>
      <c r="T37" s="5"/>
      <c r="U37" s="82" t="str">
        <f t="shared" si="2"/>
        <v>0</v>
      </c>
    </row>
    <row r="38" spans="1:21" ht="15" customHeight="1" x14ac:dyDescent="0.2">
      <c r="A38" s="85" t="s">
        <v>580</v>
      </c>
      <c r="B38" s="24" t="s">
        <v>151</v>
      </c>
      <c r="C38" s="170"/>
      <c r="D38" s="171">
        <v>1</v>
      </c>
      <c r="E38" s="172"/>
      <c r="F38" s="172"/>
      <c r="G38" s="172"/>
      <c r="H38" s="172"/>
      <c r="I38" s="173">
        <f>SUM(E38:H38)</f>
        <v>0</v>
      </c>
      <c r="J38" s="174"/>
      <c r="K38" s="172"/>
      <c r="L38" s="175"/>
      <c r="M38" s="176"/>
      <c r="N38" s="177">
        <f>K38*I38*D38</f>
        <v>0</v>
      </c>
      <c r="O38" s="71" t="str">
        <f>IF(I38&lt;&gt;0,IF(J38="","Define unit!",""),"")</f>
        <v/>
      </c>
      <c r="P38" s="82"/>
      <c r="Q38" s="82"/>
      <c r="R38" s="82"/>
      <c r="S38" s="82">
        <f>N38</f>
        <v>0</v>
      </c>
      <c r="T38" s="5"/>
      <c r="U38" s="82" t="str">
        <f t="shared" si="2"/>
        <v>0</v>
      </c>
    </row>
    <row r="39" spans="1:21" ht="15" customHeight="1" x14ac:dyDescent="0.2">
      <c r="A39" s="85" t="s">
        <v>581</v>
      </c>
      <c r="B39" s="24" t="s">
        <v>153</v>
      </c>
      <c r="C39" s="170"/>
      <c r="D39" s="171">
        <v>1</v>
      </c>
      <c r="E39" s="172"/>
      <c r="F39" s="172"/>
      <c r="G39" s="172"/>
      <c r="H39" s="172"/>
      <c r="I39" s="173">
        <f>SUM(E39:H39)</f>
        <v>0</v>
      </c>
      <c r="J39" s="174"/>
      <c r="K39" s="172"/>
      <c r="L39" s="175"/>
      <c r="M39" s="176"/>
      <c r="N39" s="177">
        <f>K39*I39*D39</f>
        <v>0</v>
      </c>
      <c r="O39" s="71" t="str">
        <f>IF(I39&lt;&gt;0,IF(J39="","Define unit!",""),"")</f>
        <v/>
      </c>
      <c r="P39" s="82"/>
      <c r="Q39" s="82"/>
      <c r="R39" s="82"/>
      <c r="S39" s="82">
        <f>N39</f>
        <v>0</v>
      </c>
      <c r="T39" s="5"/>
      <c r="U39" s="82" t="str">
        <f t="shared" si="2"/>
        <v>0</v>
      </c>
    </row>
    <row r="40" spans="1:21" s="2" customFormat="1" ht="15" customHeight="1" x14ac:dyDescent="0.25">
      <c r="A40" s="44" t="s">
        <v>100</v>
      </c>
      <c r="B40" s="156" t="s">
        <v>582</v>
      </c>
      <c r="C40" s="152"/>
      <c r="D40" s="291"/>
      <c r="E40" s="292"/>
      <c r="F40" s="292"/>
      <c r="G40" s="292"/>
      <c r="H40" s="292"/>
      <c r="I40" s="292"/>
      <c r="J40" s="292"/>
      <c r="K40" s="292"/>
      <c r="L40" s="292"/>
      <c r="M40" s="293"/>
      <c r="N40" s="40">
        <f>SUM(N34:N39)</f>
        <v>0</v>
      </c>
      <c r="O40" s="71"/>
      <c r="P40" s="132"/>
      <c r="Q40" s="132"/>
      <c r="R40" s="132"/>
      <c r="S40" s="132">
        <f>SUM(S34:S39)</f>
        <v>0</v>
      </c>
      <c r="T40" s="5"/>
      <c r="U40" s="83">
        <f>SUM(U34:U39)</f>
        <v>0</v>
      </c>
    </row>
    <row r="41" spans="1:21" ht="16.5" customHeight="1" x14ac:dyDescent="0.2">
      <c r="A41" s="317"/>
      <c r="B41" s="318"/>
      <c r="C41" s="318"/>
      <c r="D41" s="318"/>
      <c r="E41" s="318"/>
      <c r="F41" s="318"/>
      <c r="G41" s="318"/>
      <c r="H41" s="318"/>
      <c r="I41" s="318"/>
      <c r="J41" s="318"/>
      <c r="K41" s="318"/>
      <c r="L41" s="319"/>
      <c r="M41" s="319"/>
      <c r="N41" s="319"/>
      <c r="T41" s="5"/>
      <c r="U41" s="128"/>
    </row>
    <row r="42" spans="1:21" s="2" customFormat="1" ht="15" customHeight="1" x14ac:dyDescent="0.25">
      <c r="A42" s="52" t="s">
        <v>102</v>
      </c>
      <c r="B42" s="305" t="s">
        <v>583</v>
      </c>
      <c r="C42" s="306"/>
      <c r="D42" s="306"/>
      <c r="E42" s="306"/>
      <c r="F42" s="306"/>
      <c r="G42" s="306"/>
      <c r="H42" s="306"/>
      <c r="I42" s="306"/>
      <c r="J42" s="306"/>
      <c r="K42" s="306"/>
      <c r="L42" s="306"/>
      <c r="M42" s="306"/>
      <c r="N42" s="307"/>
      <c r="O42" s="71"/>
      <c r="T42"/>
      <c r="U42" s="126"/>
    </row>
    <row r="43" spans="1:21" ht="15" customHeight="1" x14ac:dyDescent="0.2">
      <c r="A43" s="286" t="s">
        <v>123</v>
      </c>
      <c r="B43" s="286" t="s">
        <v>124</v>
      </c>
      <c r="C43" s="302" t="s">
        <v>223</v>
      </c>
      <c r="D43" s="303"/>
      <c r="E43" s="303"/>
      <c r="F43" s="303"/>
      <c r="G43" s="303"/>
      <c r="H43" s="303"/>
      <c r="I43" s="303"/>
      <c r="J43" s="303"/>
      <c r="K43" s="304"/>
      <c r="L43" s="215" t="s">
        <v>130</v>
      </c>
      <c r="M43" s="215"/>
      <c r="N43" s="265" t="s">
        <v>52</v>
      </c>
      <c r="P43" s="267" t="s">
        <v>132</v>
      </c>
      <c r="Q43" s="268"/>
      <c r="R43" s="268"/>
      <c r="S43" s="269"/>
      <c r="U43" s="129" t="s">
        <v>133</v>
      </c>
    </row>
    <row r="44" spans="1:21" s="54" customFormat="1" ht="15" customHeight="1" x14ac:dyDescent="0.2">
      <c r="A44" s="287"/>
      <c r="B44" s="287"/>
      <c r="C44" s="314" t="s">
        <v>547</v>
      </c>
      <c r="D44" s="315"/>
      <c r="E44" s="315"/>
      <c r="F44" s="315"/>
      <c r="G44" s="315"/>
      <c r="H44" s="315"/>
      <c r="I44" s="315"/>
      <c r="J44" s="315"/>
      <c r="K44" s="316"/>
      <c r="L44" s="123"/>
      <c r="M44" s="67"/>
      <c r="N44" s="266"/>
      <c r="O44" s="71"/>
      <c r="P44" s="39" t="s">
        <v>548</v>
      </c>
      <c r="Q44" s="39" t="s">
        <v>55</v>
      </c>
      <c r="R44" s="39" t="s">
        <v>142</v>
      </c>
      <c r="S44" s="39" t="s">
        <v>57</v>
      </c>
      <c r="T44"/>
      <c r="U44" s="130"/>
    </row>
    <row r="45" spans="1:21" ht="15" customHeight="1" x14ac:dyDescent="0.2">
      <c r="A45" s="85" t="s">
        <v>584</v>
      </c>
      <c r="B45" s="24" t="s">
        <v>585</v>
      </c>
      <c r="C45" s="299"/>
      <c r="D45" s="300"/>
      <c r="E45" s="300"/>
      <c r="F45" s="300"/>
      <c r="G45" s="300"/>
      <c r="H45" s="300"/>
      <c r="I45" s="300"/>
      <c r="J45" s="300"/>
      <c r="K45" s="301"/>
      <c r="L45" s="175"/>
      <c r="M45" s="176"/>
      <c r="N45" s="189"/>
      <c r="P45" s="82"/>
      <c r="Q45" s="82"/>
      <c r="R45" s="82"/>
      <c r="S45" s="82">
        <f>N45</f>
        <v>0</v>
      </c>
      <c r="U45" s="82" t="str">
        <f>IF(L45="Yes",N45,"0")</f>
        <v>0</v>
      </c>
    </row>
    <row r="46" spans="1:21" ht="15" customHeight="1" x14ac:dyDescent="0.2">
      <c r="A46" s="85" t="s">
        <v>586</v>
      </c>
      <c r="B46" s="24" t="s">
        <v>587</v>
      </c>
      <c r="C46" s="299"/>
      <c r="D46" s="300"/>
      <c r="E46" s="300"/>
      <c r="F46" s="300"/>
      <c r="G46" s="300"/>
      <c r="H46" s="300"/>
      <c r="I46" s="300"/>
      <c r="J46" s="300"/>
      <c r="K46" s="301"/>
      <c r="L46" s="175"/>
      <c r="M46" s="176"/>
      <c r="N46" s="189"/>
      <c r="P46" s="82"/>
      <c r="Q46" s="82"/>
      <c r="R46" s="82"/>
      <c r="S46" s="82">
        <f>N46</f>
        <v>0</v>
      </c>
      <c r="T46" s="5"/>
      <c r="U46" s="82" t="str">
        <f t="shared" ref="U46:U58" si="3">IF(L46="Yes",N46,"0")</f>
        <v>0</v>
      </c>
    </row>
    <row r="47" spans="1:21" ht="15" customHeight="1" x14ac:dyDescent="0.2">
      <c r="A47" s="85" t="s">
        <v>588</v>
      </c>
      <c r="B47" s="24" t="s">
        <v>589</v>
      </c>
      <c r="C47" s="299"/>
      <c r="D47" s="300"/>
      <c r="E47" s="300"/>
      <c r="F47" s="300"/>
      <c r="G47" s="300"/>
      <c r="H47" s="300"/>
      <c r="I47" s="300"/>
      <c r="J47" s="300"/>
      <c r="K47" s="301"/>
      <c r="L47" s="175"/>
      <c r="M47" s="176"/>
      <c r="N47" s="189"/>
      <c r="P47" s="82"/>
      <c r="Q47" s="82"/>
      <c r="R47" s="82"/>
      <c r="S47" s="82">
        <f>N47</f>
        <v>0</v>
      </c>
      <c r="T47" s="5"/>
      <c r="U47" s="82" t="str">
        <f t="shared" si="3"/>
        <v>0</v>
      </c>
    </row>
    <row r="48" spans="1:21" ht="15" customHeight="1" x14ac:dyDescent="0.2">
      <c r="A48" s="85" t="s">
        <v>590</v>
      </c>
      <c r="B48" s="24" t="s">
        <v>591</v>
      </c>
      <c r="C48" s="299"/>
      <c r="D48" s="300"/>
      <c r="E48" s="300"/>
      <c r="F48" s="300"/>
      <c r="G48" s="300"/>
      <c r="H48" s="300"/>
      <c r="I48" s="300"/>
      <c r="J48" s="300"/>
      <c r="K48" s="301"/>
      <c r="L48" s="175"/>
      <c r="M48" s="176"/>
      <c r="N48" s="189"/>
      <c r="P48" s="82"/>
      <c r="Q48" s="82"/>
      <c r="R48" s="82"/>
      <c r="S48" s="82">
        <f>N48</f>
        <v>0</v>
      </c>
      <c r="T48" s="5"/>
      <c r="U48" s="82" t="str">
        <f t="shared" si="3"/>
        <v>0</v>
      </c>
    </row>
    <row r="49" spans="1:21" ht="15" customHeight="1" x14ac:dyDescent="0.2">
      <c r="A49" s="85" t="s">
        <v>592</v>
      </c>
      <c r="B49" s="24" t="s">
        <v>593</v>
      </c>
      <c r="C49" s="299"/>
      <c r="D49" s="300"/>
      <c r="E49" s="300"/>
      <c r="F49" s="300"/>
      <c r="G49" s="300"/>
      <c r="H49" s="300"/>
      <c r="I49" s="300"/>
      <c r="J49" s="300"/>
      <c r="K49" s="301"/>
      <c r="L49" s="175"/>
      <c r="M49" s="176"/>
      <c r="N49" s="189"/>
      <c r="P49" s="82"/>
      <c r="Q49" s="82"/>
      <c r="R49" s="82"/>
      <c r="S49" s="82">
        <f>N49</f>
        <v>0</v>
      </c>
      <c r="T49" s="5"/>
      <c r="U49" s="82" t="str">
        <f t="shared" si="3"/>
        <v>0</v>
      </c>
    </row>
    <row r="50" spans="1:21" ht="15" customHeight="1" x14ac:dyDescent="0.2">
      <c r="A50" s="85"/>
      <c r="B50" s="24"/>
      <c r="C50" s="212"/>
      <c r="D50" s="213"/>
      <c r="E50" s="213"/>
      <c r="F50" s="213"/>
      <c r="G50" s="213"/>
      <c r="H50" s="213"/>
      <c r="I50" s="213"/>
      <c r="J50" s="213"/>
      <c r="K50" s="214"/>
      <c r="L50" s="175"/>
      <c r="M50" s="176"/>
      <c r="N50" s="189"/>
      <c r="P50" s="82"/>
      <c r="Q50" s="82"/>
      <c r="R50" s="82"/>
      <c r="S50" s="82"/>
      <c r="T50" s="5"/>
      <c r="U50" s="82" t="str">
        <f t="shared" si="3"/>
        <v>0</v>
      </c>
    </row>
    <row r="51" spans="1:21" ht="15" customHeight="1" x14ac:dyDescent="0.2">
      <c r="A51" s="85" t="s">
        <v>594</v>
      </c>
      <c r="B51" s="24" t="s">
        <v>595</v>
      </c>
      <c r="C51" s="299"/>
      <c r="D51" s="300"/>
      <c r="E51" s="300"/>
      <c r="F51" s="300"/>
      <c r="G51" s="300"/>
      <c r="H51" s="300"/>
      <c r="I51" s="300"/>
      <c r="J51" s="300"/>
      <c r="K51" s="301"/>
      <c r="L51" s="175"/>
      <c r="M51" s="176"/>
      <c r="N51" s="189"/>
      <c r="P51" s="82"/>
      <c r="Q51" s="82"/>
      <c r="R51" s="82"/>
      <c r="S51" s="82">
        <f t="shared" ref="S51:S56" si="4">N51</f>
        <v>0</v>
      </c>
      <c r="U51" s="82" t="str">
        <f t="shared" si="3"/>
        <v>0</v>
      </c>
    </row>
    <row r="52" spans="1:21" ht="15" customHeight="1" x14ac:dyDescent="0.2">
      <c r="A52" s="85" t="s">
        <v>596</v>
      </c>
      <c r="B52" s="24" t="s">
        <v>597</v>
      </c>
      <c r="C52" s="299"/>
      <c r="D52" s="300"/>
      <c r="E52" s="300"/>
      <c r="F52" s="300"/>
      <c r="G52" s="300"/>
      <c r="H52" s="300"/>
      <c r="I52" s="300"/>
      <c r="J52" s="300"/>
      <c r="K52" s="301"/>
      <c r="L52" s="175"/>
      <c r="M52" s="176"/>
      <c r="N52" s="189"/>
      <c r="P52" s="82"/>
      <c r="Q52" s="82"/>
      <c r="R52" s="82"/>
      <c r="S52" s="82">
        <f t="shared" si="4"/>
        <v>0</v>
      </c>
      <c r="U52" s="82" t="str">
        <f t="shared" si="3"/>
        <v>0</v>
      </c>
    </row>
    <row r="53" spans="1:21" ht="15" customHeight="1" x14ac:dyDescent="0.2">
      <c r="A53" s="85" t="s">
        <v>598</v>
      </c>
      <c r="B53" s="24" t="s">
        <v>599</v>
      </c>
      <c r="C53" s="299"/>
      <c r="D53" s="300"/>
      <c r="E53" s="300"/>
      <c r="F53" s="300"/>
      <c r="G53" s="300"/>
      <c r="H53" s="300"/>
      <c r="I53" s="300"/>
      <c r="J53" s="300"/>
      <c r="K53" s="301"/>
      <c r="L53" s="175"/>
      <c r="M53" s="176"/>
      <c r="N53" s="189"/>
      <c r="P53" s="82"/>
      <c r="Q53" s="82"/>
      <c r="R53" s="82"/>
      <c r="S53" s="82">
        <f t="shared" si="4"/>
        <v>0</v>
      </c>
      <c r="T53" s="4"/>
      <c r="U53" s="82" t="str">
        <f t="shared" si="3"/>
        <v>0</v>
      </c>
    </row>
    <row r="54" spans="1:21" ht="15" customHeight="1" x14ac:dyDescent="0.25">
      <c r="A54" s="85" t="s">
        <v>600</v>
      </c>
      <c r="B54" s="24" t="s">
        <v>601</v>
      </c>
      <c r="C54" s="299"/>
      <c r="D54" s="300"/>
      <c r="E54" s="300"/>
      <c r="F54" s="300"/>
      <c r="G54" s="300"/>
      <c r="H54" s="300"/>
      <c r="I54" s="300"/>
      <c r="J54" s="300"/>
      <c r="K54" s="301"/>
      <c r="L54" s="175"/>
      <c r="M54" s="176"/>
      <c r="N54" s="189"/>
      <c r="P54" s="82"/>
      <c r="Q54" s="82"/>
      <c r="R54" s="82"/>
      <c r="S54" s="82">
        <f t="shared" si="4"/>
        <v>0</v>
      </c>
      <c r="T54" s="2"/>
      <c r="U54" s="82" t="str">
        <f t="shared" si="3"/>
        <v>0</v>
      </c>
    </row>
    <row r="55" spans="1:21" ht="15" customHeight="1" x14ac:dyDescent="0.2">
      <c r="A55" s="85" t="s">
        <v>602</v>
      </c>
      <c r="B55" s="24" t="s">
        <v>603</v>
      </c>
      <c r="C55" s="299"/>
      <c r="D55" s="300"/>
      <c r="E55" s="300"/>
      <c r="F55" s="300"/>
      <c r="G55" s="300"/>
      <c r="H55" s="300"/>
      <c r="I55" s="300"/>
      <c r="J55" s="300"/>
      <c r="K55" s="301"/>
      <c r="L55" s="175"/>
      <c r="M55" s="176"/>
      <c r="N55" s="189"/>
      <c r="P55" s="82"/>
      <c r="Q55" s="82"/>
      <c r="R55" s="82"/>
      <c r="S55" s="82">
        <f t="shared" si="4"/>
        <v>0</v>
      </c>
      <c r="U55" s="82" t="str">
        <f t="shared" si="3"/>
        <v>0</v>
      </c>
    </row>
    <row r="56" spans="1:21" ht="15" customHeight="1" x14ac:dyDescent="0.25">
      <c r="A56" s="85" t="s">
        <v>604</v>
      </c>
      <c r="B56" s="24" t="s">
        <v>605</v>
      </c>
      <c r="C56" s="299"/>
      <c r="D56" s="300"/>
      <c r="E56" s="300"/>
      <c r="F56" s="300"/>
      <c r="G56" s="300"/>
      <c r="H56" s="300"/>
      <c r="I56" s="300"/>
      <c r="J56" s="300"/>
      <c r="K56" s="301"/>
      <c r="L56" s="175"/>
      <c r="M56" s="176"/>
      <c r="N56" s="189"/>
      <c r="P56" s="82"/>
      <c r="Q56" s="82"/>
      <c r="R56" s="82"/>
      <c r="S56" s="82">
        <f t="shared" si="4"/>
        <v>0</v>
      </c>
      <c r="T56" s="2"/>
      <c r="U56" s="82" t="str">
        <f t="shared" si="3"/>
        <v>0</v>
      </c>
    </row>
    <row r="57" spans="1:21" ht="15" customHeight="1" x14ac:dyDescent="0.25">
      <c r="A57" s="85"/>
      <c r="B57" s="24"/>
      <c r="C57" s="212"/>
      <c r="D57" s="213"/>
      <c r="E57" s="213"/>
      <c r="F57" s="213"/>
      <c r="G57" s="213"/>
      <c r="H57" s="213"/>
      <c r="I57" s="213"/>
      <c r="J57" s="213"/>
      <c r="K57" s="214"/>
      <c r="L57" s="175"/>
      <c r="M57" s="176"/>
      <c r="N57" s="189"/>
      <c r="P57" s="82"/>
      <c r="Q57" s="82"/>
      <c r="R57" s="82"/>
      <c r="S57" s="82"/>
      <c r="T57" s="2"/>
      <c r="U57" s="82" t="str">
        <f t="shared" si="3"/>
        <v>0</v>
      </c>
    </row>
    <row r="58" spans="1:21" ht="15" customHeight="1" x14ac:dyDescent="0.2">
      <c r="A58" s="85" t="s">
        <v>606</v>
      </c>
      <c r="B58" s="24" t="s">
        <v>607</v>
      </c>
      <c r="C58" s="299"/>
      <c r="D58" s="300"/>
      <c r="E58" s="300"/>
      <c r="F58" s="300"/>
      <c r="G58" s="300"/>
      <c r="H58" s="300"/>
      <c r="I58" s="300"/>
      <c r="J58" s="300"/>
      <c r="K58" s="301"/>
      <c r="L58" s="175"/>
      <c r="M58" s="176"/>
      <c r="N58" s="189"/>
      <c r="P58" s="82"/>
      <c r="Q58" s="82"/>
      <c r="R58" s="82"/>
      <c r="S58" s="82">
        <f>N58</f>
        <v>0</v>
      </c>
      <c r="U58" s="82" t="str">
        <f t="shared" si="3"/>
        <v>0</v>
      </c>
    </row>
    <row r="59" spans="1:21" s="2" customFormat="1" ht="15" customHeight="1" x14ac:dyDescent="0.25">
      <c r="A59" s="44" t="s">
        <v>102</v>
      </c>
      <c r="B59" s="45" t="s">
        <v>608</v>
      </c>
      <c r="C59" s="49"/>
      <c r="D59" s="277"/>
      <c r="E59" s="277"/>
      <c r="F59" s="277"/>
      <c r="G59" s="277"/>
      <c r="H59" s="277"/>
      <c r="I59" s="277"/>
      <c r="J59" s="277"/>
      <c r="K59" s="277"/>
      <c r="L59" s="277"/>
      <c r="M59" s="278"/>
      <c r="N59" s="42">
        <f>SUM(N45:N58)</f>
        <v>0</v>
      </c>
      <c r="O59" s="71"/>
      <c r="P59" s="83"/>
      <c r="Q59" s="83"/>
      <c r="R59" s="83"/>
      <c r="S59" s="83">
        <f>SUM(S45:S58)</f>
        <v>0</v>
      </c>
      <c r="T59"/>
      <c r="U59" s="83">
        <f>SUM(U45:U58)</f>
        <v>0</v>
      </c>
    </row>
    <row r="60" spans="1:21" ht="16.5" customHeight="1" x14ac:dyDescent="0.2">
      <c r="A60" s="317"/>
      <c r="B60" s="318"/>
      <c r="C60" s="318"/>
      <c r="D60" s="318"/>
      <c r="E60" s="318"/>
      <c r="F60" s="318"/>
      <c r="G60" s="318"/>
      <c r="H60" s="318"/>
      <c r="I60" s="318"/>
      <c r="J60" s="318"/>
      <c r="K60" s="318"/>
      <c r="L60" s="319"/>
      <c r="M60" s="319"/>
      <c r="N60" s="319"/>
      <c r="T60" s="5"/>
      <c r="U60" s="128"/>
    </row>
    <row r="61" spans="1:21" s="2" customFormat="1" ht="15" customHeight="1" x14ac:dyDescent="0.25">
      <c r="A61" s="46" t="s">
        <v>105</v>
      </c>
      <c r="B61" s="62" t="s">
        <v>609</v>
      </c>
      <c r="C61" s="49"/>
      <c r="D61" s="50"/>
      <c r="E61" s="50"/>
      <c r="F61" s="50"/>
      <c r="G61" s="50"/>
      <c r="H61" s="50"/>
      <c r="I61" s="50"/>
      <c r="J61" s="50"/>
      <c r="K61" s="50"/>
      <c r="L61" s="50"/>
      <c r="M61" s="50"/>
      <c r="N61" s="51"/>
      <c r="O61" s="71"/>
      <c r="T61" s="5"/>
      <c r="U61" s="128"/>
    </row>
    <row r="62" spans="1:21" ht="15" customHeight="1" x14ac:dyDescent="0.2">
      <c r="A62" s="286" t="s">
        <v>123</v>
      </c>
      <c r="B62" s="286" t="s">
        <v>124</v>
      </c>
      <c r="C62" s="302" t="s">
        <v>223</v>
      </c>
      <c r="D62" s="303"/>
      <c r="E62" s="303"/>
      <c r="F62" s="303"/>
      <c r="G62" s="303"/>
      <c r="H62" s="303"/>
      <c r="I62" s="303"/>
      <c r="J62" s="303"/>
      <c r="K62" s="304"/>
      <c r="L62" s="215" t="s">
        <v>130</v>
      </c>
      <c r="M62" s="215"/>
      <c r="N62" s="265" t="s">
        <v>52</v>
      </c>
      <c r="P62" s="267" t="s">
        <v>132</v>
      </c>
      <c r="Q62" s="268"/>
      <c r="R62" s="268"/>
      <c r="S62" s="269"/>
      <c r="T62" s="4"/>
      <c r="U62" s="129" t="s">
        <v>133</v>
      </c>
    </row>
    <row r="63" spans="1:21" s="54" customFormat="1" ht="15" customHeight="1" x14ac:dyDescent="0.2">
      <c r="A63" s="287"/>
      <c r="B63" s="287"/>
      <c r="C63" s="314" t="s">
        <v>547</v>
      </c>
      <c r="D63" s="315"/>
      <c r="E63" s="315"/>
      <c r="F63" s="315"/>
      <c r="G63" s="315"/>
      <c r="H63" s="315"/>
      <c r="I63" s="315"/>
      <c r="J63" s="315"/>
      <c r="K63" s="316"/>
      <c r="L63" s="123"/>
      <c r="M63" s="67"/>
      <c r="N63" s="266"/>
      <c r="O63" s="71"/>
      <c r="P63" s="39" t="s">
        <v>548</v>
      </c>
      <c r="Q63" s="39" t="s">
        <v>55</v>
      </c>
      <c r="R63" s="39" t="s">
        <v>142</v>
      </c>
      <c r="S63" s="39" t="s">
        <v>57</v>
      </c>
      <c r="T63" s="4"/>
      <c r="U63" s="130"/>
    </row>
    <row r="64" spans="1:21" ht="15" customHeight="1" x14ac:dyDescent="0.2">
      <c r="A64" s="85" t="s">
        <v>610</v>
      </c>
      <c r="B64" s="24" t="s">
        <v>611</v>
      </c>
      <c r="C64" s="299"/>
      <c r="D64" s="300"/>
      <c r="E64" s="300"/>
      <c r="F64" s="300"/>
      <c r="G64" s="300"/>
      <c r="H64" s="300"/>
      <c r="I64" s="300"/>
      <c r="J64" s="300"/>
      <c r="K64" s="301"/>
      <c r="L64" s="175"/>
      <c r="M64" s="176"/>
      <c r="N64" s="189"/>
      <c r="P64" s="82"/>
      <c r="Q64" s="82"/>
      <c r="R64" s="82"/>
      <c r="S64" s="82">
        <f>N64</f>
        <v>0</v>
      </c>
      <c r="U64" s="82" t="str">
        <f>IF(L64="Yes",N64,"0")</f>
        <v>0</v>
      </c>
    </row>
    <row r="65" spans="1:21" ht="15" customHeight="1" x14ac:dyDescent="0.2">
      <c r="A65" s="85" t="s">
        <v>612</v>
      </c>
      <c r="B65" s="24" t="s">
        <v>613</v>
      </c>
      <c r="C65" s="299"/>
      <c r="D65" s="300"/>
      <c r="E65" s="300"/>
      <c r="F65" s="300"/>
      <c r="G65" s="300"/>
      <c r="H65" s="300"/>
      <c r="I65" s="300"/>
      <c r="J65" s="300"/>
      <c r="K65" s="301"/>
      <c r="L65" s="175"/>
      <c r="M65" s="176"/>
      <c r="N65" s="189"/>
      <c r="P65" s="82"/>
      <c r="Q65" s="82"/>
      <c r="R65" s="82"/>
      <c r="S65" s="82">
        <f t="shared" ref="S65:S73" si="5">N65</f>
        <v>0</v>
      </c>
      <c r="U65" s="82" t="str">
        <f t="shared" ref="U65:U73" si="6">IF(L65="Yes",N65,"0")</f>
        <v>0</v>
      </c>
    </row>
    <row r="66" spans="1:21" ht="15" customHeight="1" x14ac:dyDescent="0.2">
      <c r="A66" s="86" t="s">
        <v>614</v>
      </c>
      <c r="B66" s="24" t="s">
        <v>615</v>
      </c>
      <c r="C66" s="299"/>
      <c r="D66" s="300"/>
      <c r="E66" s="300"/>
      <c r="F66" s="300"/>
      <c r="G66" s="300"/>
      <c r="H66" s="300"/>
      <c r="I66" s="300"/>
      <c r="J66" s="300"/>
      <c r="K66" s="301"/>
      <c r="L66" s="175"/>
      <c r="M66" s="176"/>
      <c r="N66" s="189"/>
      <c r="P66" s="82"/>
      <c r="Q66" s="82"/>
      <c r="R66" s="82"/>
      <c r="S66" s="82">
        <f t="shared" si="5"/>
        <v>0</v>
      </c>
      <c r="U66" s="82" t="str">
        <f t="shared" si="6"/>
        <v>0</v>
      </c>
    </row>
    <row r="67" spans="1:21" ht="15" customHeight="1" x14ac:dyDescent="0.2">
      <c r="A67" s="85" t="s">
        <v>616</v>
      </c>
      <c r="B67" s="24" t="s">
        <v>617</v>
      </c>
      <c r="C67" s="299"/>
      <c r="D67" s="300"/>
      <c r="E67" s="300"/>
      <c r="F67" s="300"/>
      <c r="G67" s="300"/>
      <c r="H67" s="300"/>
      <c r="I67" s="300"/>
      <c r="J67" s="300"/>
      <c r="K67" s="301"/>
      <c r="L67" s="175"/>
      <c r="M67" s="176"/>
      <c r="N67" s="189"/>
      <c r="P67" s="82"/>
      <c r="Q67" s="82"/>
      <c r="R67" s="82"/>
      <c r="S67" s="82">
        <f t="shared" si="5"/>
        <v>0</v>
      </c>
      <c r="T67" s="5"/>
      <c r="U67" s="82" t="str">
        <f t="shared" si="6"/>
        <v>0</v>
      </c>
    </row>
    <row r="68" spans="1:21" ht="15" customHeight="1" x14ac:dyDescent="0.2">
      <c r="A68" s="85"/>
      <c r="B68" s="24"/>
      <c r="C68" s="212"/>
      <c r="D68" s="213"/>
      <c r="E68" s="213"/>
      <c r="F68" s="213"/>
      <c r="G68" s="213"/>
      <c r="H68" s="213"/>
      <c r="I68" s="213"/>
      <c r="J68" s="213"/>
      <c r="K68" s="214"/>
      <c r="L68" s="175"/>
      <c r="M68" s="176"/>
      <c r="N68" s="189"/>
      <c r="P68" s="82"/>
      <c r="Q68" s="82"/>
      <c r="R68" s="82"/>
      <c r="S68" s="82"/>
      <c r="T68" s="5"/>
      <c r="U68" s="82" t="str">
        <f t="shared" si="6"/>
        <v>0</v>
      </c>
    </row>
    <row r="69" spans="1:21" ht="15" customHeight="1" x14ac:dyDescent="0.2">
      <c r="A69" s="85" t="s">
        <v>618</v>
      </c>
      <c r="B69" s="24" t="s">
        <v>619</v>
      </c>
      <c r="C69" s="299"/>
      <c r="D69" s="300"/>
      <c r="E69" s="300"/>
      <c r="F69" s="300"/>
      <c r="G69" s="300"/>
      <c r="H69" s="300"/>
      <c r="I69" s="300"/>
      <c r="J69" s="300"/>
      <c r="K69" s="301"/>
      <c r="L69" s="175"/>
      <c r="M69" s="176"/>
      <c r="N69" s="189"/>
      <c r="P69" s="82"/>
      <c r="Q69" s="82"/>
      <c r="R69" s="82"/>
      <c r="S69" s="82">
        <f t="shared" si="5"/>
        <v>0</v>
      </c>
      <c r="T69" s="4"/>
      <c r="U69" s="82" t="str">
        <f t="shared" si="6"/>
        <v>0</v>
      </c>
    </row>
    <row r="70" spans="1:21" ht="15" customHeight="1" x14ac:dyDescent="0.2">
      <c r="A70" s="85" t="s">
        <v>620</v>
      </c>
      <c r="B70" s="24" t="s">
        <v>621</v>
      </c>
      <c r="C70" s="299"/>
      <c r="D70" s="300"/>
      <c r="E70" s="300"/>
      <c r="F70" s="300"/>
      <c r="G70" s="300"/>
      <c r="H70" s="300"/>
      <c r="I70" s="300"/>
      <c r="J70" s="300"/>
      <c r="K70" s="301"/>
      <c r="L70" s="175"/>
      <c r="M70" s="176"/>
      <c r="N70" s="189"/>
      <c r="P70" s="82"/>
      <c r="Q70" s="82"/>
      <c r="R70" s="82"/>
      <c r="S70" s="82">
        <f t="shared" si="5"/>
        <v>0</v>
      </c>
      <c r="T70" s="6"/>
      <c r="U70" s="82" t="str">
        <f t="shared" si="6"/>
        <v>0</v>
      </c>
    </row>
    <row r="71" spans="1:21" ht="15" customHeight="1" x14ac:dyDescent="0.2">
      <c r="A71" s="85"/>
      <c r="B71" s="24"/>
      <c r="C71" s="212"/>
      <c r="D71" s="213"/>
      <c r="E71" s="213"/>
      <c r="F71" s="213"/>
      <c r="G71" s="213"/>
      <c r="H71" s="213"/>
      <c r="I71" s="213"/>
      <c r="J71" s="213"/>
      <c r="K71" s="214"/>
      <c r="L71" s="175"/>
      <c r="M71" s="176"/>
      <c r="N71" s="189"/>
      <c r="P71" s="82"/>
      <c r="Q71" s="82"/>
      <c r="R71" s="82"/>
      <c r="S71" s="82"/>
      <c r="T71" s="6"/>
      <c r="U71" s="82" t="str">
        <f t="shared" si="6"/>
        <v>0</v>
      </c>
    </row>
    <row r="72" spans="1:21" ht="15" customHeight="1" x14ac:dyDescent="0.2">
      <c r="A72" s="85" t="s">
        <v>622</v>
      </c>
      <c r="B72" s="24" t="s">
        <v>151</v>
      </c>
      <c r="C72" s="299"/>
      <c r="D72" s="300"/>
      <c r="E72" s="300"/>
      <c r="F72" s="300"/>
      <c r="G72" s="300"/>
      <c r="H72" s="300"/>
      <c r="I72" s="300"/>
      <c r="J72" s="300"/>
      <c r="K72" s="301"/>
      <c r="L72" s="175"/>
      <c r="M72" s="176"/>
      <c r="N72" s="189"/>
      <c r="P72" s="82"/>
      <c r="Q72" s="82"/>
      <c r="R72" s="82"/>
      <c r="S72" s="82">
        <f t="shared" si="5"/>
        <v>0</v>
      </c>
      <c r="T72" s="5"/>
      <c r="U72" s="82" t="str">
        <f t="shared" si="6"/>
        <v>0</v>
      </c>
    </row>
    <row r="73" spans="1:21" ht="15" customHeight="1" x14ac:dyDescent="0.2">
      <c r="A73" s="85" t="s">
        <v>623</v>
      </c>
      <c r="B73" s="24" t="s">
        <v>153</v>
      </c>
      <c r="C73" s="299"/>
      <c r="D73" s="300"/>
      <c r="E73" s="300"/>
      <c r="F73" s="300"/>
      <c r="G73" s="300"/>
      <c r="H73" s="300"/>
      <c r="I73" s="300"/>
      <c r="J73" s="300"/>
      <c r="K73" s="301"/>
      <c r="L73" s="175"/>
      <c r="M73" s="176"/>
      <c r="N73" s="177">
        <f>K73*I73*D73</f>
        <v>0</v>
      </c>
      <c r="O73" s="71" t="str">
        <f>IF(I73&lt;&gt;0,IF(J73="","Define unit!",""),"")</f>
        <v/>
      </c>
      <c r="P73" s="82"/>
      <c r="Q73" s="82"/>
      <c r="R73" s="82"/>
      <c r="S73" s="82">
        <f t="shared" si="5"/>
        <v>0</v>
      </c>
      <c r="U73" s="82" t="str">
        <f t="shared" si="6"/>
        <v>0</v>
      </c>
    </row>
    <row r="74" spans="1:21" s="2" customFormat="1" ht="15" customHeight="1" x14ac:dyDescent="0.25">
      <c r="A74" s="44" t="s">
        <v>105</v>
      </c>
      <c r="B74" s="156" t="s">
        <v>624</v>
      </c>
      <c r="C74" s="219"/>
      <c r="D74" s="47"/>
      <c r="E74" s="211"/>
      <c r="F74" s="211"/>
      <c r="G74" s="211"/>
      <c r="H74" s="211"/>
      <c r="I74" s="211"/>
      <c r="J74" s="211"/>
      <c r="K74" s="211"/>
      <c r="L74" s="211"/>
      <c r="M74" s="211"/>
      <c r="N74" s="42">
        <f>SUM(N64:N73)</f>
        <v>0</v>
      </c>
      <c r="O74" s="71"/>
      <c r="P74" s="84"/>
      <c r="Q74" s="84"/>
      <c r="R74" s="84"/>
      <c r="S74" s="84">
        <f>SUM(S64:S73)</f>
        <v>0</v>
      </c>
      <c r="T74"/>
      <c r="U74" s="83">
        <f>SUM(U64:U73)</f>
        <v>0</v>
      </c>
    </row>
    <row r="75" spans="1:21" ht="15" customHeight="1" x14ac:dyDescent="0.2">
      <c r="A75" s="218"/>
      <c r="B75" s="206"/>
      <c r="C75" s="206"/>
      <c r="D75" s="37"/>
      <c r="E75" s="37"/>
      <c r="F75" s="37"/>
      <c r="G75" s="37"/>
      <c r="H75" s="37"/>
      <c r="I75" s="37"/>
      <c r="J75" s="37"/>
      <c r="K75" s="37"/>
      <c r="L75" s="37"/>
      <c r="M75" s="37"/>
      <c r="N75" s="22"/>
    </row>
    <row r="76" spans="1:21" s="115" customFormat="1" ht="15" customHeight="1" x14ac:dyDescent="0.25">
      <c r="A76" s="46" t="s">
        <v>107</v>
      </c>
      <c r="B76" s="219" t="s">
        <v>625</v>
      </c>
      <c r="C76" s="219"/>
      <c r="D76" s="219"/>
      <c r="E76" s="219"/>
      <c r="F76" s="219"/>
      <c r="G76" s="219"/>
      <c r="H76" s="219"/>
      <c r="I76" s="219"/>
      <c r="J76" s="219"/>
      <c r="K76" s="219"/>
      <c r="L76" s="219"/>
      <c r="M76" s="219"/>
      <c r="N76" s="152"/>
      <c r="O76" s="114"/>
      <c r="T76" s="116"/>
      <c r="U76" s="134"/>
    </row>
    <row r="77" spans="1:21" s="116" customFormat="1" ht="15" customHeight="1" x14ac:dyDescent="0.2">
      <c r="A77" s="286" t="s">
        <v>123</v>
      </c>
      <c r="B77" s="286" t="s">
        <v>124</v>
      </c>
      <c r="C77" s="302" t="s">
        <v>223</v>
      </c>
      <c r="D77" s="303"/>
      <c r="E77" s="303"/>
      <c r="F77" s="303"/>
      <c r="G77" s="303"/>
      <c r="H77" s="303"/>
      <c r="I77" s="303"/>
      <c r="J77" s="303"/>
      <c r="K77" s="304"/>
      <c r="L77" s="153" t="s">
        <v>130</v>
      </c>
      <c r="M77" s="153"/>
      <c r="N77" s="334" t="s">
        <v>52</v>
      </c>
      <c r="O77" s="114"/>
      <c r="P77" s="331" t="s">
        <v>132</v>
      </c>
      <c r="Q77" s="332"/>
      <c r="R77" s="332"/>
      <c r="S77" s="333"/>
      <c r="U77" s="135" t="s">
        <v>133</v>
      </c>
    </row>
    <row r="78" spans="1:21" s="118" customFormat="1" ht="15" customHeight="1" x14ac:dyDescent="0.2">
      <c r="A78" s="287"/>
      <c r="B78" s="287"/>
      <c r="C78" s="314" t="s">
        <v>547</v>
      </c>
      <c r="D78" s="315"/>
      <c r="E78" s="315"/>
      <c r="F78" s="315"/>
      <c r="G78" s="315"/>
      <c r="H78" s="315"/>
      <c r="I78" s="315"/>
      <c r="J78" s="315"/>
      <c r="K78" s="316"/>
      <c r="L78" s="154"/>
      <c r="M78" s="155"/>
      <c r="N78" s="335"/>
      <c r="O78" s="114"/>
      <c r="P78" s="117" t="s">
        <v>548</v>
      </c>
      <c r="Q78" s="117" t="s">
        <v>55</v>
      </c>
      <c r="R78" s="117" t="s">
        <v>142</v>
      </c>
      <c r="S78" s="117" t="s">
        <v>57</v>
      </c>
      <c r="T78" s="116"/>
      <c r="U78" s="136"/>
    </row>
    <row r="79" spans="1:21" s="116" customFormat="1" ht="15" customHeight="1" x14ac:dyDescent="0.2">
      <c r="A79" s="85" t="s">
        <v>626</v>
      </c>
      <c r="B79" s="24" t="s">
        <v>627</v>
      </c>
      <c r="C79" s="299"/>
      <c r="D79" s="300"/>
      <c r="E79" s="300"/>
      <c r="F79" s="300"/>
      <c r="G79" s="300"/>
      <c r="H79" s="300"/>
      <c r="I79" s="300"/>
      <c r="J79" s="300"/>
      <c r="K79" s="301"/>
      <c r="L79" s="190"/>
      <c r="M79" s="176"/>
      <c r="N79" s="191"/>
      <c r="O79" s="114"/>
      <c r="P79" s="119"/>
      <c r="Q79" s="119"/>
      <c r="R79" s="119"/>
      <c r="S79" s="119">
        <f>N79</f>
        <v>0</v>
      </c>
      <c r="U79" s="119" t="str">
        <f>IF(L79="Yes",N79,"0")</f>
        <v>0</v>
      </c>
    </row>
    <row r="80" spans="1:21" s="116" customFormat="1" ht="15" customHeight="1" x14ac:dyDescent="0.2">
      <c r="A80" s="86" t="s">
        <v>628</v>
      </c>
      <c r="B80" s="24" t="s">
        <v>629</v>
      </c>
      <c r="C80" s="299"/>
      <c r="D80" s="300"/>
      <c r="E80" s="300"/>
      <c r="F80" s="300"/>
      <c r="G80" s="300"/>
      <c r="H80" s="300"/>
      <c r="I80" s="300"/>
      <c r="J80" s="300"/>
      <c r="K80" s="301"/>
      <c r="L80" s="190"/>
      <c r="M80" s="176"/>
      <c r="N80" s="191"/>
      <c r="O80" s="114"/>
      <c r="P80" s="119"/>
      <c r="Q80" s="119"/>
      <c r="R80" s="119"/>
      <c r="S80" s="119">
        <f t="shared" ref="S80:S99" si="7">N80</f>
        <v>0</v>
      </c>
      <c r="U80" s="119" t="str">
        <f t="shared" ref="U80:U99" si="8">IF(L80="Yes",N80,"0")</f>
        <v>0</v>
      </c>
    </row>
    <row r="81" spans="1:21" s="116" customFormat="1" ht="15" customHeight="1" x14ac:dyDescent="0.2">
      <c r="A81" s="85" t="s">
        <v>630</v>
      </c>
      <c r="B81" s="24" t="s">
        <v>631</v>
      </c>
      <c r="C81" s="299"/>
      <c r="D81" s="300"/>
      <c r="E81" s="300"/>
      <c r="F81" s="300"/>
      <c r="G81" s="300"/>
      <c r="H81" s="300"/>
      <c r="I81" s="300"/>
      <c r="J81" s="300"/>
      <c r="K81" s="301"/>
      <c r="L81" s="190"/>
      <c r="M81" s="176"/>
      <c r="N81" s="191"/>
      <c r="O81" s="114"/>
      <c r="P81" s="119"/>
      <c r="Q81" s="119"/>
      <c r="R81" s="119"/>
      <c r="S81" s="119">
        <f t="shared" si="7"/>
        <v>0</v>
      </c>
      <c r="U81" s="119" t="str">
        <f t="shared" si="8"/>
        <v>0</v>
      </c>
    </row>
    <row r="82" spans="1:21" s="116" customFormat="1" ht="15" customHeight="1" x14ac:dyDescent="0.2">
      <c r="A82" s="85" t="s">
        <v>632</v>
      </c>
      <c r="B82" s="24" t="s">
        <v>633</v>
      </c>
      <c r="C82" s="299"/>
      <c r="D82" s="300"/>
      <c r="E82" s="300"/>
      <c r="F82" s="300"/>
      <c r="G82" s="300"/>
      <c r="H82" s="300"/>
      <c r="I82" s="300"/>
      <c r="J82" s="300"/>
      <c r="K82" s="301"/>
      <c r="L82" s="190"/>
      <c r="M82" s="176"/>
      <c r="N82" s="191"/>
      <c r="O82" s="114"/>
      <c r="P82" s="119"/>
      <c r="Q82" s="119"/>
      <c r="R82" s="119"/>
      <c r="S82" s="119">
        <f t="shared" si="7"/>
        <v>0</v>
      </c>
      <c r="T82" s="137"/>
      <c r="U82" s="119" t="str">
        <f t="shared" si="8"/>
        <v>0</v>
      </c>
    </row>
    <row r="83" spans="1:21" s="116" customFormat="1" ht="15" customHeight="1" x14ac:dyDescent="0.2">
      <c r="A83" s="85" t="s">
        <v>634</v>
      </c>
      <c r="B83" s="24" t="s">
        <v>635</v>
      </c>
      <c r="C83" s="299"/>
      <c r="D83" s="300"/>
      <c r="E83" s="300"/>
      <c r="F83" s="300"/>
      <c r="G83" s="300"/>
      <c r="H83" s="300"/>
      <c r="I83" s="300"/>
      <c r="J83" s="300"/>
      <c r="K83" s="301"/>
      <c r="L83" s="190"/>
      <c r="M83" s="176"/>
      <c r="N83" s="191"/>
      <c r="O83" s="114"/>
      <c r="P83" s="119"/>
      <c r="Q83" s="119"/>
      <c r="R83" s="119"/>
      <c r="S83" s="119">
        <f t="shared" si="7"/>
        <v>0</v>
      </c>
      <c r="T83" s="137"/>
      <c r="U83" s="119" t="str">
        <f t="shared" si="8"/>
        <v>0</v>
      </c>
    </row>
    <row r="84" spans="1:21" s="116" customFormat="1" ht="15" customHeight="1" x14ac:dyDescent="0.2">
      <c r="A84" s="85" t="s">
        <v>636</v>
      </c>
      <c r="B84" s="24" t="s">
        <v>637</v>
      </c>
      <c r="C84" s="299"/>
      <c r="D84" s="300"/>
      <c r="E84" s="300"/>
      <c r="F84" s="300"/>
      <c r="G84" s="300"/>
      <c r="H84" s="300"/>
      <c r="I84" s="300"/>
      <c r="J84" s="300"/>
      <c r="K84" s="301"/>
      <c r="L84" s="190"/>
      <c r="M84" s="176"/>
      <c r="N84" s="191"/>
      <c r="O84" s="114"/>
      <c r="P84" s="119"/>
      <c r="Q84" s="119"/>
      <c r="R84" s="119"/>
      <c r="S84" s="119">
        <f t="shared" si="7"/>
        <v>0</v>
      </c>
      <c r="T84" s="137"/>
      <c r="U84" s="119" t="str">
        <f t="shared" si="8"/>
        <v>0</v>
      </c>
    </row>
    <row r="85" spans="1:21" s="116" customFormat="1" ht="15" customHeight="1" x14ac:dyDescent="0.2">
      <c r="A85" s="85" t="s">
        <v>638</v>
      </c>
      <c r="B85" s="24" t="s">
        <v>639</v>
      </c>
      <c r="C85" s="299"/>
      <c r="D85" s="300"/>
      <c r="E85" s="300"/>
      <c r="F85" s="300"/>
      <c r="G85" s="300"/>
      <c r="H85" s="300"/>
      <c r="I85" s="300"/>
      <c r="J85" s="300"/>
      <c r="K85" s="301"/>
      <c r="L85" s="190"/>
      <c r="M85" s="176"/>
      <c r="N85" s="191"/>
      <c r="O85" s="114"/>
      <c r="P85" s="119"/>
      <c r="Q85" s="119"/>
      <c r="R85" s="119"/>
      <c r="S85" s="119">
        <f t="shared" si="7"/>
        <v>0</v>
      </c>
      <c r="T85" s="137"/>
      <c r="U85" s="119" t="str">
        <f t="shared" si="8"/>
        <v>0</v>
      </c>
    </row>
    <row r="86" spans="1:21" s="116" customFormat="1" ht="15" customHeight="1" x14ac:dyDescent="0.2">
      <c r="A86" s="85" t="s">
        <v>640</v>
      </c>
      <c r="B86" s="24" t="s">
        <v>641</v>
      </c>
      <c r="C86" s="299"/>
      <c r="D86" s="300"/>
      <c r="E86" s="300"/>
      <c r="F86" s="300"/>
      <c r="G86" s="300"/>
      <c r="H86" s="300"/>
      <c r="I86" s="300"/>
      <c r="J86" s="300"/>
      <c r="K86" s="301"/>
      <c r="L86" s="190"/>
      <c r="M86" s="176"/>
      <c r="N86" s="191"/>
      <c r="O86" s="114"/>
      <c r="P86" s="119"/>
      <c r="Q86" s="119"/>
      <c r="R86" s="119"/>
      <c r="S86" s="119">
        <f t="shared" si="7"/>
        <v>0</v>
      </c>
      <c r="T86" s="137"/>
      <c r="U86" s="119" t="str">
        <f t="shared" si="8"/>
        <v>0</v>
      </c>
    </row>
    <row r="87" spans="1:21" s="116" customFormat="1" ht="15" customHeight="1" x14ac:dyDescent="0.2">
      <c r="A87" s="86" t="s">
        <v>642</v>
      </c>
      <c r="B87" s="24" t="s">
        <v>643</v>
      </c>
      <c r="C87" s="299"/>
      <c r="D87" s="300"/>
      <c r="E87" s="300"/>
      <c r="F87" s="300"/>
      <c r="G87" s="300"/>
      <c r="H87" s="300"/>
      <c r="I87" s="300"/>
      <c r="J87" s="300"/>
      <c r="K87" s="301"/>
      <c r="L87" s="190"/>
      <c r="M87" s="176"/>
      <c r="N87" s="191"/>
      <c r="O87" s="114"/>
      <c r="P87" s="119"/>
      <c r="Q87" s="119"/>
      <c r="R87" s="119"/>
      <c r="S87" s="119">
        <f t="shared" si="7"/>
        <v>0</v>
      </c>
      <c r="T87" s="138"/>
      <c r="U87" s="119" t="str">
        <f t="shared" si="8"/>
        <v>0</v>
      </c>
    </row>
    <row r="88" spans="1:21" s="116" customFormat="1" ht="15" customHeight="1" x14ac:dyDescent="0.25">
      <c r="A88" s="85" t="s">
        <v>644</v>
      </c>
      <c r="B88" s="24" t="s">
        <v>645</v>
      </c>
      <c r="C88" s="299"/>
      <c r="D88" s="300"/>
      <c r="E88" s="300"/>
      <c r="F88" s="300"/>
      <c r="G88" s="300"/>
      <c r="H88" s="300"/>
      <c r="I88" s="300"/>
      <c r="J88" s="300"/>
      <c r="K88" s="301"/>
      <c r="L88" s="190"/>
      <c r="M88" s="176"/>
      <c r="N88" s="191"/>
      <c r="O88" s="114"/>
      <c r="P88" s="119"/>
      <c r="Q88" s="119"/>
      <c r="R88" s="119"/>
      <c r="S88" s="119">
        <f t="shared" si="7"/>
        <v>0</v>
      </c>
      <c r="T88" s="115"/>
      <c r="U88" s="119" t="str">
        <f t="shared" si="8"/>
        <v>0</v>
      </c>
    </row>
    <row r="89" spans="1:21" s="116" customFormat="1" ht="15" customHeight="1" x14ac:dyDescent="0.2">
      <c r="A89" s="85" t="s">
        <v>646</v>
      </c>
      <c r="B89" s="24" t="s">
        <v>647</v>
      </c>
      <c r="C89" s="299"/>
      <c r="D89" s="300"/>
      <c r="E89" s="300"/>
      <c r="F89" s="300"/>
      <c r="G89" s="300"/>
      <c r="H89" s="300"/>
      <c r="I89" s="300"/>
      <c r="J89" s="300"/>
      <c r="K89" s="301"/>
      <c r="L89" s="190"/>
      <c r="M89" s="176"/>
      <c r="N89" s="191"/>
      <c r="O89" s="114"/>
      <c r="P89" s="119"/>
      <c r="Q89" s="119"/>
      <c r="R89" s="119"/>
      <c r="S89" s="119">
        <f t="shared" si="7"/>
        <v>0</v>
      </c>
      <c r="U89" s="119" t="str">
        <f t="shared" si="8"/>
        <v>0</v>
      </c>
    </row>
    <row r="90" spans="1:21" s="116" customFormat="1" ht="15" customHeight="1" x14ac:dyDescent="0.25">
      <c r="A90" s="85" t="s">
        <v>648</v>
      </c>
      <c r="B90" s="24" t="s">
        <v>649</v>
      </c>
      <c r="C90" s="299"/>
      <c r="D90" s="300"/>
      <c r="E90" s="300"/>
      <c r="F90" s="300"/>
      <c r="G90" s="300"/>
      <c r="H90" s="300"/>
      <c r="I90" s="300"/>
      <c r="J90" s="300"/>
      <c r="K90" s="301"/>
      <c r="L90" s="190"/>
      <c r="M90" s="176"/>
      <c r="N90" s="191"/>
      <c r="O90" s="114"/>
      <c r="P90" s="119"/>
      <c r="Q90" s="119"/>
      <c r="R90" s="119"/>
      <c r="S90" s="119">
        <f t="shared" si="7"/>
        <v>0</v>
      </c>
      <c r="T90" s="115"/>
      <c r="U90" s="119" t="str">
        <f t="shared" si="8"/>
        <v>0</v>
      </c>
    </row>
    <row r="91" spans="1:21" s="116" customFormat="1" ht="15" customHeight="1" x14ac:dyDescent="0.2">
      <c r="A91" s="85" t="s">
        <v>650</v>
      </c>
      <c r="B91" s="24" t="s">
        <v>651</v>
      </c>
      <c r="C91" s="299"/>
      <c r="D91" s="300"/>
      <c r="E91" s="300"/>
      <c r="F91" s="300"/>
      <c r="G91" s="300"/>
      <c r="H91" s="300"/>
      <c r="I91" s="300"/>
      <c r="J91" s="300"/>
      <c r="K91" s="301"/>
      <c r="L91" s="190"/>
      <c r="M91" s="176"/>
      <c r="N91" s="191"/>
      <c r="O91" s="114"/>
      <c r="P91" s="119"/>
      <c r="Q91" s="119"/>
      <c r="R91" s="119"/>
      <c r="S91" s="119">
        <f t="shared" si="7"/>
        <v>0</v>
      </c>
      <c r="U91" s="119" t="str">
        <f t="shared" si="8"/>
        <v>0</v>
      </c>
    </row>
    <row r="92" spans="1:21" s="116" customFormat="1" ht="15" customHeight="1" x14ac:dyDescent="0.2">
      <c r="A92" s="85" t="s">
        <v>652</v>
      </c>
      <c r="B92" s="24" t="s">
        <v>653</v>
      </c>
      <c r="C92" s="299"/>
      <c r="D92" s="300"/>
      <c r="E92" s="300"/>
      <c r="F92" s="300"/>
      <c r="G92" s="300"/>
      <c r="H92" s="300"/>
      <c r="I92" s="300"/>
      <c r="J92" s="300"/>
      <c r="K92" s="301"/>
      <c r="L92" s="190"/>
      <c r="M92" s="176"/>
      <c r="N92" s="191"/>
      <c r="O92" s="114"/>
      <c r="P92" s="119"/>
      <c r="Q92" s="119"/>
      <c r="R92" s="119"/>
      <c r="S92" s="119">
        <f t="shared" si="7"/>
        <v>0</v>
      </c>
      <c r="U92" s="119" t="str">
        <f t="shared" si="8"/>
        <v>0</v>
      </c>
    </row>
    <row r="93" spans="1:21" s="116" customFormat="1" ht="15" customHeight="1" x14ac:dyDescent="0.2">
      <c r="A93" s="85" t="s">
        <v>654</v>
      </c>
      <c r="B93" s="24" t="s">
        <v>655</v>
      </c>
      <c r="C93" s="299"/>
      <c r="D93" s="300"/>
      <c r="E93" s="300"/>
      <c r="F93" s="300"/>
      <c r="G93" s="300"/>
      <c r="H93" s="300"/>
      <c r="I93" s="300"/>
      <c r="J93" s="300"/>
      <c r="K93" s="301"/>
      <c r="L93" s="190"/>
      <c r="M93" s="176"/>
      <c r="N93" s="191"/>
      <c r="O93" s="114"/>
      <c r="P93" s="119"/>
      <c r="Q93" s="119"/>
      <c r="R93" s="119"/>
      <c r="S93" s="119">
        <f t="shared" si="7"/>
        <v>0</v>
      </c>
      <c r="U93" s="119" t="str">
        <f t="shared" si="8"/>
        <v>0</v>
      </c>
    </row>
    <row r="94" spans="1:21" s="116" customFormat="1" ht="15" customHeight="1" x14ac:dyDescent="0.2">
      <c r="A94" s="85" t="s">
        <v>656</v>
      </c>
      <c r="B94" s="24" t="s">
        <v>657</v>
      </c>
      <c r="C94" s="299"/>
      <c r="D94" s="300"/>
      <c r="E94" s="300"/>
      <c r="F94" s="300"/>
      <c r="G94" s="300"/>
      <c r="H94" s="300"/>
      <c r="I94" s="300"/>
      <c r="J94" s="300"/>
      <c r="K94" s="301"/>
      <c r="L94" s="190"/>
      <c r="M94" s="176"/>
      <c r="N94" s="191"/>
      <c r="O94" s="114"/>
      <c r="P94" s="119"/>
      <c r="Q94" s="119"/>
      <c r="R94" s="119"/>
      <c r="S94" s="119">
        <f t="shared" si="7"/>
        <v>0</v>
      </c>
      <c r="T94" s="137"/>
      <c r="U94" s="119" t="str">
        <f t="shared" si="8"/>
        <v>0</v>
      </c>
    </row>
    <row r="95" spans="1:21" s="116" customFormat="1" ht="15" customHeight="1" x14ac:dyDescent="0.2">
      <c r="A95" s="85" t="s">
        <v>658</v>
      </c>
      <c r="B95" s="24" t="s">
        <v>659</v>
      </c>
      <c r="C95" s="299"/>
      <c r="D95" s="300"/>
      <c r="E95" s="300"/>
      <c r="F95" s="300"/>
      <c r="G95" s="300"/>
      <c r="H95" s="300"/>
      <c r="I95" s="300"/>
      <c r="J95" s="300"/>
      <c r="K95" s="301"/>
      <c r="L95" s="190"/>
      <c r="M95" s="176"/>
      <c r="N95" s="191"/>
      <c r="O95" s="114"/>
      <c r="P95" s="119"/>
      <c r="Q95" s="119"/>
      <c r="R95" s="119"/>
      <c r="S95" s="119">
        <f t="shared" si="7"/>
        <v>0</v>
      </c>
      <c r="T95" s="137"/>
      <c r="U95" s="119" t="str">
        <f t="shared" si="8"/>
        <v>0</v>
      </c>
    </row>
    <row r="96" spans="1:21" s="116" customFormat="1" ht="15" customHeight="1" x14ac:dyDescent="0.2">
      <c r="A96" s="85"/>
      <c r="B96" s="24"/>
      <c r="C96" s="212"/>
      <c r="D96" s="213"/>
      <c r="E96" s="213"/>
      <c r="F96" s="213"/>
      <c r="G96" s="213"/>
      <c r="H96" s="213"/>
      <c r="I96" s="213"/>
      <c r="J96" s="213"/>
      <c r="K96" s="214"/>
      <c r="L96" s="190"/>
      <c r="M96" s="176"/>
      <c r="N96" s="191"/>
      <c r="O96" s="114"/>
      <c r="P96" s="119"/>
      <c r="Q96" s="119"/>
      <c r="R96" s="119"/>
      <c r="S96" s="119"/>
      <c r="T96" s="137"/>
      <c r="U96" s="119" t="str">
        <f t="shared" si="8"/>
        <v>0</v>
      </c>
    </row>
    <row r="97" spans="1:21" s="116" customFormat="1" ht="15" customHeight="1" x14ac:dyDescent="0.2">
      <c r="A97" s="85" t="s">
        <v>660</v>
      </c>
      <c r="B97" s="24" t="s">
        <v>278</v>
      </c>
      <c r="C97" s="299"/>
      <c r="D97" s="300"/>
      <c r="E97" s="300"/>
      <c r="F97" s="300"/>
      <c r="G97" s="300"/>
      <c r="H97" s="300"/>
      <c r="I97" s="300"/>
      <c r="J97" s="300"/>
      <c r="K97" s="301"/>
      <c r="L97" s="190"/>
      <c r="M97" s="176"/>
      <c r="N97" s="191"/>
      <c r="O97" s="114"/>
      <c r="P97" s="119"/>
      <c r="Q97" s="119"/>
      <c r="R97" s="119"/>
      <c r="S97" s="119">
        <f>N97</f>
        <v>0</v>
      </c>
      <c r="T97" s="137"/>
      <c r="U97" s="119" t="str">
        <f t="shared" si="8"/>
        <v>0</v>
      </c>
    </row>
    <row r="98" spans="1:21" s="116" customFormat="1" ht="15" customHeight="1" x14ac:dyDescent="0.2">
      <c r="A98" s="85" t="s">
        <v>661</v>
      </c>
      <c r="B98" s="24" t="s">
        <v>151</v>
      </c>
      <c r="C98" s="299"/>
      <c r="D98" s="300"/>
      <c r="E98" s="300"/>
      <c r="F98" s="300"/>
      <c r="G98" s="300"/>
      <c r="H98" s="300"/>
      <c r="I98" s="300"/>
      <c r="J98" s="300"/>
      <c r="K98" s="301"/>
      <c r="L98" s="190"/>
      <c r="M98" s="176"/>
      <c r="N98" s="191"/>
      <c r="O98" s="114"/>
      <c r="P98" s="119"/>
      <c r="Q98" s="119"/>
      <c r="R98" s="119"/>
      <c r="S98" s="119">
        <f t="shared" si="7"/>
        <v>0</v>
      </c>
      <c r="T98" s="137"/>
      <c r="U98" s="119" t="str">
        <f t="shared" si="8"/>
        <v>0</v>
      </c>
    </row>
    <row r="99" spans="1:21" s="116" customFormat="1" ht="15" customHeight="1" x14ac:dyDescent="0.2">
      <c r="A99" s="85" t="s">
        <v>662</v>
      </c>
      <c r="B99" s="24" t="s">
        <v>153</v>
      </c>
      <c r="C99" s="270"/>
      <c r="D99" s="271"/>
      <c r="E99" s="271"/>
      <c r="F99" s="271"/>
      <c r="G99" s="271"/>
      <c r="H99" s="271"/>
      <c r="I99" s="271"/>
      <c r="J99" s="271"/>
      <c r="K99" s="272"/>
      <c r="L99" s="190"/>
      <c r="M99" s="176"/>
      <c r="N99" s="191"/>
      <c r="O99" s="114"/>
      <c r="P99" s="119"/>
      <c r="Q99" s="119"/>
      <c r="R99" s="119"/>
      <c r="S99" s="119">
        <f t="shared" si="7"/>
        <v>0</v>
      </c>
      <c r="U99" s="119" t="str">
        <f t="shared" si="8"/>
        <v>0</v>
      </c>
    </row>
    <row r="100" spans="1:21" s="115" customFormat="1" ht="15" customHeight="1" x14ac:dyDescent="0.25">
      <c r="A100" s="44" t="s">
        <v>107</v>
      </c>
      <c r="B100" s="156" t="s">
        <v>663</v>
      </c>
      <c r="C100" s="219"/>
      <c r="D100" s="284"/>
      <c r="E100" s="284"/>
      <c r="F100" s="284"/>
      <c r="G100" s="284"/>
      <c r="H100" s="284"/>
      <c r="I100" s="284"/>
      <c r="J100" s="284"/>
      <c r="K100" s="284"/>
      <c r="L100" s="284"/>
      <c r="M100" s="285"/>
      <c r="N100" s="157">
        <f>SUM(N79:N99)</f>
        <v>0</v>
      </c>
      <c r="O100" s="114"/>
      <c r="P100" s="120"/>
      <c r="Q100" s="120"/>
      <c r="R100" s="120"/>
      <c r="S100" s="120">
        <f>SUM(S79:S99)</f>
        <v>0</v>
      </c>
      <c r="T100" s="116"/>
      <c r="U100" s="120">
        <f>SUM(U79:U99)</f>
        <v>0</v>
      </c>
    </row>
    <row r="101" spans="1:21" s="2" customFormat="1" ht="15" customHeight="1" x14ac:dyDescent="0.25">
      <c r="A101" s="207"/>
      <c r="B101" s="219"/>
      <c r="C101" s="219"/>
      <c r="D101" s="47"/>
      <c r="E101" s="211"/>
      <c r="F101" s="211"/>
      <c r="G101" s="211"/>
      <c r="H101" s="211"/>
      <c r="I101" s="211"/>
      <c r="J101" s="211"/>
      <c r="K101" s="211"/>
      <c r="L101" s="211"/>
      <c r="M101" s="211"/>
      <c r="N101" s="63"/>
      <c r="O101" s="71"/>
      <c r="T101"/>
      <c r="U101" s="128"/>
    </row>
    <row r="102" spans="1:21" s="5" customFormat="1" ht="15" customHeight="1" x14ac:dyDescent="0.2">
      <c r="A102" s="46" t="s">
        <v>110</v>
      </c>
      <c r="B102" s="219" t="s">
        <v>664</v>
      </c>
      <c r="C102" s="305" t="s">
        <v>665</v>
      </c>
      <c r="D102" s="306"/>
      <c r="E102" s="306"/>
      <c r="F102" s="306"/>
      <c r="G102" s="306"/>
      <c r="H102" s="306"/>
      <c r="I102" s="306"/>
      <c r="J102" s="306"/>
      <c r="K102" s="307"/>
      <c r="L102" s="125"/>
      <c r="M102" s="66"/>
      <c r="N102" s="48"/>
      <c r="O102" s="71"/>
      <c r="T102"/>
      <c r="U102" s="126"/>
    </row>
    <row r="103" spans="1:21" s="4" customFormat="1" ht="15" customHeight="1" x14ac:dyDescent="0.2">
      <c r="A103" s="286" t="s">
        <v>123</v>
      </c>
      <c r="B103" s="286" t="s">
        <v>124</v>
      </c>
      <c r="C103" s="288" t="s">
        <v>546</v>
      </c>
      <c r="D103" s="322"/>
      <c r="E103" s="322"/>
      <c r="F103" s="322"/>
      <c r="G103" s="322"/>
      <c r="H103" s="76"/>
      <c r="I103" s="76"/>
      <c r="J103" s="76"/>
      <c r="K103" s="77"/>
      <c r="L103" s="215" t="s">
        <v>130</v>
      </c>
      <c r="M103" s="215"/>
      <c r="N103" s="329" t="s">
        <v>52</v>
      </c>
      <c r="O103" s="71"/>
      <c r="P103" s="267" t="s">
        <v>132</v>
      </c>
      <c r="Q103" s="268"/>
      <c r="R103" s="268"/>
      <c r="S103" s="269"/>
      <c r="T103"/>
      <c r="U103" s="129" t="s">
        <v>133</v>
      </c>
    </row>
    <row r="104" spans="1:21" s="54" customFormat="1" ht="15" customHeight="1" x14ac:dyDescent="0.2">
      <c r="A104" s="287"/>
      <c r="B104" s="287"/>
      <c r="C104" s="273" t="s">
        <v>666</v>
      </c>
      <c r="D104" s="323"/>
      <c r="E104" s="323"/>
      <c r="F104" s="323"/>
      <c r="G104" s="323"/>
      <c r="H104" s="56"/>
      <c r="I104" s="57"/>
      <c r="J104" s="57"/>
      <c r="K104" s="58"/>
      <c r="L104" s="123"/>
      <c r="M104" s="67"/>
      <c r="N104" s="330"/>
      <c r="O104" s="71"/>
      <c r="P104" s="39" t="s">
        <v>548</v>
      </c>
      <c r="Q104" s="39" t="s">
        <v>55</v>
      </c>
      <c r="R104" s="39" t="s">
        <v>142</v>
      </c>
      <c r="S104" s="39" t="s">
        <v>57</v>
      </c>
      <c r="T104"/>
      <c r="U104" s="130"/>
    </row>
    <row r="105" spans="1:21" s="4" customFormat="1" ht="15" customHeight="1" x14ac:dyDescent="0.2">
      <c r="A105" s="85" t="s">
        <v>667</v>
      </c>
      <c r="B105" s="34" t="s">
        <v>668</v>
      </c>
      <c r="C105" s="270"/>
      <c r="D105" s="327"/>
      <c r="E105" s="327"/>
      <c r="F105" s="327"/>
      <c r="G105" s="327"/>
      <c r="H105" s="327"/>
      <c r="I105" s="327"/>
      <c r="J105" s="327"/>
      <c r="K105" s="328"/>
      <c r="L105" s="175"/>
      <c r="M105" s="176"/>
      <c r="N105" s="189" t="s">
        <v>669</v>
      </c>
      <c r="O105" s="71"/>
      <c r="P105" s="82"/>
      <c r="Q105" s="82"/>
      <c r="R105" s="82"/>
      <c r="S105" s="82" t="str">
        <f>N105</f>
        <v xml:space="preserve"> </v>
      </c>
      <c r="T105"/>
      <c r="U105" s="82" t="str">
        <f>IF(L105="Yes",N105,"0")</f>
        <v>0</v>
      </c>
    </row>
    <row r="106" spans="1:21" s="4" customFormat="1" ht="15" customHeight="1" x14ac:dyDescent="0.2">
      <c r="A106" s="85" t="s">
        <v>670</v>
      </c>
      <c r="B106" s="34" t="s">
        <v>25</v>
      </c>
      <c r="C106" s="270"/>
      <c r="D106" s="327"/>
      <c r="E106" s="327"/>
      <c r="F106" s="327"/>
      <c r="G106" s="327"/>
      <c r="H106" s="327"/>
      <c r="I106" s="327"/>
      <c r="J106" s="327"/>
      <c r="K106" s="328"/>
      <c r="L106" s="175"/>
      <c r="M106" s="176"/>
      <c r="N106" s="189"/>
      <c r="O106" s="71"/>
      <c r="P106" s="82"/>
      <c r="Q106" s="82"/>
      <c r="R106" s="82"/>
      <c r="S106" s="82">
        <f>N106</f>
        <v>0</v>
      </c>
      <c r="T106"/>
      <c r="U106" s="82" t="str">
        <f>IF(L106="Yes",N106,"0")</f>
        <v>0</v>
      </c>
    </row>
    <row r="107" spans="1:21" s="4" customFormat="1" ht="15" customHeight="1" x14ac:dyDescent="0.2">
      <c r="A107" s="85" t="s">
        <v>671</v>
      </c>
      <c r="B107" s="24" t="s">
        <v>151</v>
      </c>
      <c r="C107" s="299"/>
      <c r="D107" s="300"/>
      <c r="E107" s="300"/>
      <c r="F107" s="300"/>
      <c r="G107" s="300"/>
      <c r="H107" s="300"/>
      <c r="I107" s="300"/>
      <c r="J107" s="300"/>
      <c r="K107" s="301"/>
      <c r="L107" s="175"/>
      <c r="M107" s="176"/>
      <c r="N107" s="189"/>
      <c r="O107" s="71"/>
      <c r="P107" s="82"/>
      <c r="Q107" s="82"/>
      <c r="R107" s="82"/>
      <c r="S107" s="82">
        <f>N107</f>
        <v>0</v>
      </c>
      <c r="T107"/>
      <c r="U107" s="82" t="str">
        <f>IF(L107="Yes",N107,"0")</f>
        <v>0</v>
      </c>
    </row>
    <row r="108" spans="1:21" s="5" customFormat="1" ht="15" customHeight="1" x14ac:dyDescent="0.2">
      <c r="A108" s="44" t="s">
        <v>110</v>
      </c>
      <c r="B108" s="45" t="s">
        <v>672</v>
      </c>
      <c r="C108" s="324"/>
      <c r="D108" s="325"/>
      <c r="E108" s="325"/>
      <c r="F108" s="325"/>
      <c r="G108" s="325"/>
      <c r="H108" s="325"/>
      <c r="I108" s="325"/>
      <c r="J108" s="325"/>
      <c r="K108" s="325"/>
      <c r="L108" s="325"/>
      <c r="M108" s="326"/>
      <c r="N108" s="42">
        <f>SUM(N105:N107)</f>
        <v>0</v>
      </c>
      <c r="O108" s="71"/>
      <c r="P108" s="83"/>
      <c r="Q108" s="83"/>
      <c r="R108" s="83"/>
      <c r="S108" s="83">
        <f>SUM(S105:S107)</f>
        <v>0</v>
      </c>
      <c r="T108" s="6"/>
      <c r="U108" s="83">
        <f>SUM(U105:U107)</f>
        <v>0</v>
      </c>
    </row>
    <row r="109" spans="1:21" ht="15" customHeight="1" x14ac:dyDescent="0.2">
      <c r="A109" s="4"/>
      <c r="B109" s="4"/>
      <c r="C109" s="4"/>
      <c r="D109" s="3"/>
      <c r="E109" s="3"/>
      <c r="F109" s="3"/>
      <c r="G109" s="3"/>
      <c r="H109" s="3"/>
      <c r="I109" s="3"/>
      <c r="J109" s="3"/>
      <c r="K109" s="3"/>
      <c r="L109" s="3"/>
      <c r="M109" s="3"/>
      <c r="N109" s="98"/>
      <c r="T109" s="6"/>
    </row>
    <row r="110" spans="1:21" ht="15" customHeight="1" x14ac:dyDescent="0.2">
      <c r="A110" s="286" t="s">
        <v>123</v>
      </c>
      <c r="B110" s="286" t="s">
        <v>124</v>
      </c>
      <c r="C110" s="308"/>
      <c r="D110" s="309"/>
      <c r="E110" s="309"/>
      <c r="F110" s="309"/>
      <c r="G110" s="309"/>
      <c r="H110" s="309"/>
      <c r="I110" s="309"/>
      <c r="J110" s="309"/>
      <c r="K110" s="310"/>
      <c r="L110" s="215" t="s">
        <v>130</v>
      </c>
      <c r="M110" s="215"/>
      <c r="N110" s="265" t="s">
        <v>52</v>
      </c>
      <c r="P110" s="267" t="s">
        <v>132</v>
      </c>
      <c r="Q110" s="268"/>
      <c r="R110" s="268"/>
      <c r="S110" s="269"/>
      <c r="T110" s="6"/>
      <c r="U110" s="129" t="s">
        <v>133</v>
      </c>
    </row>
    <row r="111" spans="1:21" ht="15" customHeight="1" x14ac:dyDescent="0.2">
      <c r="A111" s="287"/>
      <c r="B111" s="287"/>
      <c r="C111" s="311"/>
      <c r="D111" s="312"/>
      <c r="E111" s="312"/>
      <c r="F111" s="312"/>
      <c r="G111" s="312"/>
      <c r="H111" s="312"/>
      <c r="I111" s="312"/>
      <c r="J111" s="312"/>
      <c r="K111" s="313"/>
      <c r="L111" s="123"/>
      <c r="M111" s="67"/>
      <c r="N111" s="266"/>
      <c r="P111" s="39" t="s">
        <v>548</v>
      </c>
      <c r="Q111" s="39" t="s">
        <v>55</v>
      </c>
      <c r="R111" s="39" t="s">
        <v>142</v>
      </c>
      <c r="S111" s="39" t="s">
        <v>57</v>
      </c>
      <c r="U111" s="130"/>
    </row>
    <row r="112" spans="1:21" ht="15" customHeight="1" x14ac:dyDescent="0.25">
      <c r="A112" s="29" t="s">
        <v>112</v>
      </c>
      <c r="B112" s="26" t="s">
        <v>673</v>
      </c>
      <c r="C112" s="305" t="s">
        <v>665</v>
      </c>
      <c r="D112" s="306"/>
      <c r="E112" s="306"/>
      <c r="F112" s="306"/>
      <c r="G112" s="306"/>
      <c r="H112" s="306"/>
      <c r="I112" s="306"/>
      <c r="J112" s="306"/>
      <c r="K112" s="307"/>
      <c r="L112" s="124"/>
      <c r="M112" s="79"/>
      <c r="N112" s="189"/>
      <c r="P112" s="82"/>
      <c r="Q112" s="82"/>
      <c r="R112" s="82"/>
      <c r="S112" s="132">
        <f>N112</f>
        <v>0</v>
      </c>
      <c r="T112" s="2"/>
      <c r="U112" s="132" t="str">
        <f>IF(L112="Yes",N112,"0")</f>
        <v>0</v>
      </c>
    </row>
    <row r="113" spans="1:21" ht="15" customHeight="1" x14ac:dyDescent="0.25">
      <c r="A113" s="29" t="s">
        <v>114</v>
      </c>
      <c r="B113" s="26" t="s">
        <v>674</v>
      </c>
      <c r="C113" s="305" t="s">
        <v>675</v>
      </c>
      <c r="D113" s="306"/>
      <c r="E113" s="306"/>
      <c r="F113" s="306"/>
      <c r="G113" s="306"/>
      <c r="H113" s="306"/>
      <c r="I113" s="306"/>
      <c r="J113" s="306"/>
      <c r="K113" s="307"/>
      <c r="L113" s="124"/>
      <c r="M113" s="79"/>
      <c r="N113" s="55"/>
      <c r="P113" s="82"/>
      <c r="Q113" s="82"/>
      <c r="R113" s="82"/>
      <c r="S113" s="132">
        <f>N113</f>
        <v>0</v>
      </c>
      <c r="T113" s="2"/>
      <c r="U113" s="132" t="str">
        <f>IF(L113="Yes",N113,"0")</f>
        <v>0</v>
      </c>
    </row>
    <row r="114" spans="1:21" ht="15" customHeight="1" x14ac:dyDescent="0.2">
      <c r="A114" s="19"/>
      <c r="B114" s="4"/>
      <c r="C114" s="4"/>
      <c r="D114" s="201"/>
      <c r="E114" s="4"/>
      <c r="F114" s="4"/>
      <c r="G114" s="4"/>
      <c r="H114" s="4"/>
      <c r="I114" s="4"/>
      <c r="J114" s="4"/>
      <c r="K114" s="4"/>
      <c r="L114" s="4"/>
      <c r="M114" s="4"/>
      <c r="N114" s="4"/>
    </row>
    <row r="115" spans="1:21" ht="15" customHeight="1" x14ac:dyDescent="0.2">
      <c r="T115" s="4"/>
    </row>
    <row r="120" spans="1:21" ht="15" customHeight="1" x14ac:dyDescent="0.2">
      <c r="T120" s="4"/>
    </row>
    <row r="121" spans="1:21" ht="15" customHeight="1" x14ac:dyDescent="0.2">
      <c r="T121" s="5"/>
    </row>
    <row r="123" spans="1:21" ht="15" customHeight="1" x14ac:dyDescent="0.25">
      <c r="T123" s="2"/>
    </row>
    <row r="125" spans="1:21" ht="15" customHeight="1" x14ac:dyDescent="0.2">
      <c r="T125" s="54"/>
    </row>
    <row r="126" spans="1:21" ht="15" customHeight="1" x14ac:dyDescent="0.2">
      <c r="T126" s="5"/>
    </row>
    <row r="127" spans="1:21" ht="15" customHeight="1" x14ac:dyDescent="0.2">
      <c r="T127" s="5"/>
    </row>
    <row r="128" spans="1:21" ht="15" customHeight="1" x14ac:dyDescent="0.2">
      <c r="T128" s="5"/>
    </row>
    <row r="129" spans="10:20" ht="15" customHeight="1" x14ac:dyDescent="0.2">
      <c r="T129" s="5"/>
    </row>
    <row r="130" spans="10:20" ht="15" customHeight="1" x14ac:dyDescent="0.2">
      <c r="T130" s="5"/>
    </row>
    <row r="131" spans="10:20" ht="15" customHeight="1" x14ac:dyDescent="0.2">
      <c r="T131" s="5"/>
    </row>
    <row r="132" spans="10:20" ht="15" customHeight="1" x14ac:dyDescent="0.2">
      <c r="T132" s="7"/>
    </row>
    <row r="133" spans="10:20" ht="15" customHeight="1" x14ac:dyDescent="0.2">
      <c r="T133" s="5"/>
    </row>
    <row r="134" spans="10:20" ht="15" hidden="1" customHeight="1" x14ac:dyDescent="0.2">
      <c r="J134" s="4" t="s">
        <v>251</v>
      </c>
      <c r="K134" s="4"/>
      <c r="L134" s="4"/>
      <c r="Q134" s="4"/>
      <c r="T134" s="7"/>
    </row>
    <row r="135" spans="10:20" ht="15" hidden="1" customHeight="1" x14ac:dyDescent="0.2">
      <c r="J135" s="4" t="s">
        <v>253</v>
      </c>
      <c r="K135" s="4"/>
      <c r="L135" s="4" t="s">
        <v>255</v>
      </c>
      <c r="M135" s="201"/>
      <c r="Q135" s="54"/>
      <c r="T135" s="7"/>
    </row>
    <row r="136" spans="10:20" ht="15" hidden="1" customHeight="1" x14ac:dyDescent="0.2">
      <c r="J136" s="4" t="s">
        <v>254</v>
      </c>
      <c r="K136" s="4"/>
      <c r="L136" s="4" t="s">
        <v>257</v>
      </c>
      <c r="M136" s="201"/>
      <c r="Q136" s="4"/>
      <c r="T136" s="7"/>
    </row>
    <row r="137" spans="10:20" ht="15" hidden="1" customHeight="1" x14ac:dyDescent="0.2">
      <c r="J137" s="4" t="s">
        <v>256</v>
      </c>
      <c r="M137" s="201"/>
      <c r="Q137" s="4"/>
      <c r="T137" s="7"/>
    </row>
    <row r="138" spans="10:20" ht="15" customHeight="1" x14ac:dyDescent="0.2">
      <c r="J138" s="4"/>
      <c r="M138" s="201"/>
      <c r="Q138" s="4"/>
      <c r="T138" s="5"/>
    </row>
    <row r="139" spans="10:20" ht="15" customHeight="1" x14ac:dyDescent="0.2">
      <c r="M139" s="201"/>
      <c r="Q139" s="4"/>
      <c r="T139" s="7"/>
    </row>
    <row r="140" spans="10:20" ht="15" customHeight="1" x14ac:dyDescent="0.2">
      <c r="M140" s="201"/>
      <c r="T140" s="7"/>
    </row>
    <row r="141" spans="10:20" ht="15" customHeight="1" x14ac:dyDescent="0.2">
      <c r="T141" s="7"/>
    </row>
    <row r="150" spans="20:20" ht="15" customHeight="1" x14ac:dyDescent="0.2">
      <c r="T150" s="5"/>
    </row>
    <row r="155" spans="20:20" ht="15" customHeight="1" x14ac:dyDescent="0.2">
      <c r="T155" s="5"/>
    </row>
    <row r="157" spans="20:20" ht="15" customHeight="1" x14ac:dyDescent="0.25">
      <c r="T157" s="2"/>
    </row>
  </sheetData>
  <mergeCells count="118">
    <mergeCell ref="A2:U4"/>
    <mergeCell ref="C48:K48"/>
    <mergeCell ref="A8:A9"/>
    <mergeCell ref="P43:S43"/>
    <mergeCell ref="C44:K44"/>
    <mergeCell ref="C45:K45"/>
    <mergeCell ref="C46:K46"/>
    <mergeCell ref="C47:K47"/>
    <mergeCell ref="N43:N44"/>
    <mergeCell ref="N8:N9"/>
    <mergeCell ref="C28:K28"/>
    <mergeCell ref="N18:N19"/>
    <mergeCell ref="P18:S18"/>
    <mergeCell ref="P32:S32"/>
    <mergeCell ref="C27:K27"/>
    <mergeCell ref="C9:K9"/>
    <mergeCell ref="C15:M15"/>
    <mergeCell ref="C17:N17"/>
    <mergeCell ref="D40:M40"/>
    <mergeCell ref="C22:K22"/>
    <mergeCell ref="C20:K20"/>
    <mergeCell ref="C23:K23"/>
    <mergeCell ref="B18:B19"/>
    <mergeCell ref="A18:A19"/>
    <mergeCell ref="C21:K21"/>
    <mergeCell ref="P62:S62"/>
    <mergeCell ref="C70:K70"/>
    <mergeCell ref="C72:K72"/>
    <mergeCell ref="P8:S8"/>
    <mergeCell ref="C11:K11"/>
    <mergeCell ref="C16:K16"/>
    <mergeCell ref="N62:N63"/>
    <mergeCell ref="C53:K53"/>
    <mergeCell ref="N32:N33"/>
    <mergeCell ref="C10:K10"/>
    <mergeCell ref="C66:K66"/>
    <mergeCell ref="C67:K67"/>
    <mergeCell ref="C69:K69"/>
    <mergeCell ref="D59:M59"/>
    <mergeCell ref="C62:K62"/>
    <mergeCell ref="C65:K65"/>
    <mergeCell ref="D29:M29"/>
    <mergeCell ref="C64:K64"/>
    <mergeCell ref="C8:K8"/>
    <mergeCell ref="C19:K19"/>
    <mergeCell ref="C24:K24"/>
    <mergeCell ref="C14:K14"/>
    <mergeCell ref="C18:K18"/>
    <mergeCell ref="C56:K56"/>
    <mergeCell ref="P110:S110"/>
    <mergeCell ref="P103:S103"/>
    <mergeCell ref="N110:N111"/>
    <mergeCell ref="C108:M108"/>
    <mergeCell ref="C107:K107"/>
    <mergeCell ref="C106:K106"/>
    <mergeCell ref="N103:N104"/>
    <mergeCell ref="C105:K105"/>
    <mergeCell ref="P77:S77"/>
    <mergeCell ref="C77:K77"/>
    <mergeCell ref="C93:K93"/>
    <mergeCell ref="C98:K98"/>
    <mergeCell ref="C95:K95"/>
    <mergeCell ref="C90:K90"/>
    <mergeCell ref="C88:K88"/>
    <mergeCell ref="C87:K87"/>
    <mergeCell ref="C92:K92"/>
    <mergeCell ref="C79:K79"/>
    <mergeCell ref="N77:N78"/>
    <mergeCell ref="C97:K97"/>
    <mergeCell ref="C94:K94"/>
    <mergeCell ref="C55:K55"/>
    <mergeCell ref="C85:K85"/>
    <mergeCell ref="C7:N7"/>
    <mergeCell ref="C112:K112"/>
    <mergeCell ref="A103:A104"/>
    <mergeCell ref="B103:B104"/>
    <mergeCell ref="C91:K91"/>
    <mergeCell ref="C84:K84"/>
    <mergeCell ref="A77:A78"/>
    <mergeCell ref="B77:B78"/>
    <mergeCell ref="B8:B9"/>
    <mergeCell ref="C12:K12"/>
    <mergeCell ref="C103:G103"/>
    <mergeCell ref="C104:G104"/>
    <mergeCell ref="C102:K102"/>
    <mergeCell ref="C86:K86"/>
    <mergeCell ref="D100:M100"/>
    <mergeCell ref="C89:K89"/>
    <mergeCell ref="C99:K99"/>
    <mergeCell ref="C82:K82"/>
    <mergeCell ref="A62:A63"/>
    <mergeCell ref="B42:N42"/>
    <mergeCell ref="I33:J33"/>
    <mergeCell ref="A41:N41"/>
    <mergeCell ref="C52:K52"/>
    <mergeCell ref="A43:A44"/>
    <mergeCell ref="B43:B44"/>
    <mergeCell ref="C43:K43"/>
    <mergeCell ref="C49:K49"/>
    <mergeCell ref="C113:K113"/>
    <mergeCell ref="A32:A33"/>
    <mergeCell ref="B32:B33"/>
    <mergeCell ref="C32:C33"/>
    <mergeCell ref="I32:J32"/>
    <mergeCell ref="A110:A111"/>
    <mergeCell ref="B110:B111"/>
    <mergeCell ref="C110:K111"/>
    <mergeCell ref="C83:K83"/>
    <mergeCell ref="C78:K78"/>
    <mergeCell ref="C54:K54"/>
    <mergeCell ref="C63:K63"/>
    <mergeCell ref="C73:K73"/>
    <mergeCell ref="B62:B63"/>
    <mergeCell ref="C58:K58"/>
    <mergeCell ref="A60:N60"/>
    <mergeCell ref="C51:K51"/>
    <mergeCell ref="C81:K81"/>
    <mergeCell ref="C80:K80"/>
  </mergeCells>
  <phoneticPr fontId="0" type="noConversion"/>
  <dataValidations disablePrompts="1" xWindow="1012" yWindow="326" count="3">
    <dataValidation type="list" allowBlank="1" showInputMessage="1" showErrorMessage="1" errorTitle="Internal, Related, External" error="Please choose from the dropdown list" promptTitle="Cost Allocation" prompt="Please allocate cost to Internal, Service Company or Sub-Contractor" sqref="M112:M113 M45:M58 M105:M107 M34:M39 M10:M14 M64:M73 M20:M28 M79:M99" xr:uid="{00000000-0002-0000-0500-000000000000}">
      <formula1>$M$135:$M$140</formula1>
    </dataValidation>
    <dataValidation type="list" allowBlank="1" showInputMessage="1" showErrorMessage="1" promptTitle="Internal Expense?" prompt="Will this expense be spent within the applicant company?" sqref="L112:L113 L34:L39 L20:L28 L10:L14 L64:L73 L45:L58 L105:L107 L79:L99" xr:uid="{00000000-0002-0000-0500-000001000000}">
      <formula1>$L$135:$L$136</formula1>
    </dataValidation>
    <dataValidation type="list" allowBlank="1" showInputMessage="1" showErrorMessage="1" errorTitle="Hours, Days, Weeks" error="Please choose from the dropdown list" promptTitle="Units" prompt="Please indicate if the rate is hourly, daily, weekly, or monthly." sqref="J34:J39" xr:uid="{00000000-0002-0000-0500-000002000000}">
      <formula1>$J$134:$J$137</formula1>
    </dataValidation>
  </dataValidations>
  <pageMargins left="0.39370078740157483" right="0.59055118110236227" top="0.74803149606299213" bottom="0.59055118110236227" header="0.31496062992125984" footer="0.31496062992125984"/>
  <pageSetup scale="72" fitToHeight="0" orientation="landscape" useFirstPageNumber="1" r:id="rId1"/>
  <headerFooter alignWithMargins="0"/>
  <ignoredErrors>
    <ignoredError sqref="N34:N39" unlockedFormula="1"/>
  </ignoredError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50cfa9ebb76d7b6a88b1591496c403b7">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870a3a0e51ae97eb1868ef39ee7df026"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CMFREL-1750552771-5096</_dlc_DocId>
    <_dlc_DocIdUrl xmlns="dc2e72fa-f2bf-4b7e-897e-98e66666beee">
      <Url>https://telefilm.sharepoint.com/sites/TheRebrandGroup/_layouts/15/DocIdRedir.aspx?ID=CMFREL-1750552771-5096</Url>
      <Description>CMFREL-1750552771-5096</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Props1.xml><?xml version="1.0" encoding="utf-8"?>
<ds:datastoreItem xmlns:ds="http://schemas.openxmlformats.org/officeDocument/2006/customXml" ds:itemID="{1A25A212-4A74-4650-84E6-834A16CACA84}">
  <ds:schemaRefs>
    <ds:schemaRef ds:uri="http://schemas.microsoft.com/sharepoint/v3/contenttype/forms"/>
  </ds:schemaRefs>
</ds:datastoreItem>
</file>

<file path=customXml/itemProps2.xml><?xml version="1.0" encoding="utf-8"?>
<ds:datastoreItem xmlns:ds="http://schemas.openxmlformats.org/officeDocument/2006/customXml" ds:itemID="{87148DAD-A8D8-4D17-BFB6-0E2920E105CD}">
  <ds:schemaRefs>
    <ds:schemaRef ds:uri="http://schemas.microsoft.com/sharepoint/events"/>
  </ds:schemaRefs>
</ds:datastoreItem>
</file>

<file path=customXml/itemProps3.xml><?xml version="1.0" encoding="utf-8"?>
<ds:datastoreItem xmlns:ds="http://schemas.openxmlformats.org/officeDocument/2006/customXml" ds:itemID="{70DE425B-7843-47B0-B15B-82A445128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AD88A76-2763-446A-97D5-A892CAA9B3EF}">
  <ds:schemaRefs>
    <ds:schemaRef ds:uri="http://purl.org/dc/elements/1.1/"/>
    <ds:schemaRef ds:uri="http://schemas.microsoft.com/office/2006/documentManagement/types"/>
    <ds:schemaRef ds:uri="http://purl.org/dc/dcmitype/"/>
    <ds:schemaRef ds:uri="http://schemas.microsoft.com/office/2006/metadata/properties"/>
    <ds:schemaRef ds:uri="http://purl.org/dc/terms/"/>
    <ds:schemaRef ds:uri="http://schemas.openxmlformats.org/package/2006/metadata/core-properties"/>
    <ds:schemaRef ds:uri="http://www.w3.org/XML/1998/namespace"/>
    <ds:schemaRef ds:uri="http://schemas.microsoft.com/office/infopath/2007/PartnerControls"/>
    <ds:schemaRef ds:uri="dc2e72fa-f2bf-4b7e-897e-98e66666beee"/>
    <ds:schemaRef ds:uri="995c7fa0-c7ce-4135-b1bb-e7af7b680b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INFO</vt:lpstr>
      <vt:lpstr>Cover Page</vt:lpstr>
      <vt:lpstr>Summary Page</vt:lpstr>
      <vt:lpstr>Detail-IDM</vt:lpstr>
      <vt:lpstr>Detail-VID</vt:lpstr>
      <vt:lpstr>Detail-GEN</vt:lpstr>
      <vt:lpstr>'Cover Page'!Print_Area</vt:lpstr>
      <vt:lpstr>'Detail-GEN'!Print_Area</vt:lpstr>
      <vt:lpstr>'Detail-IDM'!Print_Area</vt:lpstr>
      <vt:lpstr>'Detail-VID'!Print_Area</vt:lpstr>
      <vt:lpstr>INFO!Print_Area</vt:lpstr>
      <vt:lpstr>'Summary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2013-03-28T15:45:12Z</dcterms:created>
  <dcterms:modified xsi:type="dcterms:W3CDTF">2026-01-05T16:33:17Z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f0c2a696-feb3-444e-bb44-d1cb37bd03b7</vt:lpwstr>
  </property>
  <property fmtid="{D5CDD505-2E9C-101B-9397-08002B2CF9AE}" pid="4" name="MediaServiceImageTags">
    <vt:lpwstr/>
  </property>
</Properties>
</file>