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lefilm.sharepoint.com/sites/TheRebrandGroup/Documents partages/Programs/Phase II Approved Application Documents -English &amp; French/Convergent Production/"/>
    </mc:Choice>
  </mc:AlternateContent>
  <xr:revisionPtr revIDLastSave="0" documentId="13_ncr:4000b_{A100241F-6F9A-435D-98EB-0B2A7CD4185B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Summary" sheetId="2" r:id="rId1"/>
    <sheet name="Detail" sheetId="1" r:id="rId2"/>
  </sheets>
  <definedNames>
    <definedName name="_xlnm.Print_Area" localSheetId="1">Detail!$A$2:$J$816</definedName>
    <definedName name="_xlnm.Print_Area" localSheetId="0">Summary!$A$2:$J$97</definedName>
    <definedName name="Print_Area_local1_">Detail!$A$3:$I$823</definedName>
    <definedName name="_xlnm.Print_Titles" localSheetId="1">Detail!$3:$4</definedName>
    <definedName name="_xlnm.Print_Titles" localSheetId="0">Summary!$3:$4</definedName>
    <definedName name="Print_Titles_local1_">Detail!$3:$4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1" i="2" l="1"/>
  <c r="D81" i="2"/>
  <c r="F81" i="2"/>
  <c r="H81" i="2"/>
  <c r="E813" i="1"/>
  <c r="E81" i="2" s="1"/>
  <c r="E7" i="1"/>
  <c r="E8" i="1"/>
  <c r="G8" i="1" s="1"/>
  <c r="C9" i="1"/>
  <c r="F9" i="1"/>
  <c r="F6" i="2"/>
  <c r="H9" i="1"/>
  <c r="H6" i="2" s="1"/>
  <c r="D9" i="1"/>
  <c r="D6" i="2" s="1"/>
  <c r="H24" i="1"/>
  <c r="H7" i="2" s="1"/>
  <c r="H35" i="1"/>
  <c r="H8" i="2"/>
  <c r="H49" i="1"/>
  <c r="H9" i="2" s="1"/>
  <c r="H61" i="1"/>
  <c r="H10" i="2" s="1"/>
  <c r="H75" i="1"/>
  <c r="H11" i="2" s="1"/>
  <c r="H106" i="1"/>
  <c r="H13" i="2" s="1"/>
  <c r="H122" i="1"/>
  <c r="H148" i="1"/>
  <c r="H15" i="2" s="1"/>
  <c r="H159" i="1"/>
  <c r="H16" i="2" s="1"/>
  <c r="H173" i="1"/>
  <c r="H17" i="2" s="1"/>
  <c r="H183" i="1"/>
  <c r="H18" i="2"/>
  <c r="H191" i="1"/>
  <c r="H19" i="2" s="1"/>
  <c r="H197" i="1"/>
  <c r="H202" i="1"/>
  <c r="H21" i="2" s="1"/>
  <c r="H212" i="1"/>
  <c r="H22" i="2" s="1"/>
  <c r="H225" i="1"/>
  <c r="H23" i="2" s="1"/>
  <c r="H249" i="1"/>
  <c r="H24" i="2" s="1"/>
  <c r="H264" i="1"/>
  <c r="H25" i="2" s="1"/>
  <c r="H274" i="1"/>
  <c r="H26" i="2"/>
  <c r="H286" i="1"/>
  <c r="H27" i="2" s="1"/>
  <c r="H295" i="1"/>
  <c r="H28" i="2" s="1"/>
  <c r="H303" i="1"/>
  <c r="H29" i="2" s="1"/>
  <c r="H309" i="1"/>
  <c r="H30" i="2" s="1"/>
  <c r="H325" i="1"/>
  <c r="H31" i="2" s="1"/>
  <c r="H338" i="1"/>
  <c r="H32" i="2" s="1"/>
  <c r="H348" i="1"/>
  <c r="H33" i="2" s="1"/>
  <c r="H362" i="1"/>
  <c r="H34" i="2" s="1"/>
  <c r="H375" i="1"/>
  <c r="H35" i="2" s="1"/>
  <c r="H386" i="1"/>
  <c r="H36" i="2" s="1"/>
  <c r="H404" i="1"/>
  <c r="H37" i="2" s="1"/>
  <c r="H413" i="1"/>
  <c r="H38" i="2"/>
  <c r="H422" i="1"/>
  <c r="H39" i="2" s="1"/>
  <c r="H430" i="1"/>
  <c r="H40" i="2" s="1"/>
  <c r="H442" i="1"/>
  <c r="H41" i="2" s="1"/>
  <c r="H450" i="1"/>
  <c r="H42" i="2"/>
  <c r="H460" i="1"/>
  <c r="H43" i="2" s="1"/>
  <c r="H469" i="1"/>
  <c r="H44" i="2" s="1"/>
  <c r="H480" i="1"/>
  <c r="H45" i="2" s="1"/>
  <c r="H498" i="1"/>
  <c r="H46" i="2" s="1"/>
  <c r="H510" i="1"/>
  <c r="H47" i="2" s="1"/>
  <c r="H522" i="1"/>
  <c r="H48" i="2" s="1"/>
  <c r="H532" i="1"/>
  <c r="H49" i="2" s="1"/>
  <c r="H543" i="1"/>
  <c r="H50" i="2" s="1"/>
  <c r="H552" i="1"/>
  <c r="H51" i="2" s="1"/>
  <c r="H564" i="1"/>
  <c r="H52" i="2" s="1"/>
  <c r="H572" i="1"/>
  <c r="H53" i="2" s="1"/>
  <c r="H591" i="1"/>
  <c r="H54" i="2" s="1"/>
  <c r="H614" i="1"/>
  <c r="H624" i="1"/>
  <c r="H648" i="1"/>
  <c r="H661" i="1"/>
  <c r="H682" i="1"/>
  <c r="H705" i="1"/>
  <c r="H722" i="1"/>
  <c r="H730" i="1"/>
  <c r="H746" i="1"/>
  <c r="H759" i="1"/>
  <c r="H788" i="1"/>
  <c r="H778" i="1"/>
  <c r="H796" i="1"/>
  <c r="H808" i="1"/>
  <c r="H804" i="1"/>
  <c r="E12" i="1"/>
  <c r="G12" i="1" s="1"/>
  <c r="E13" i="1"/>
  <c r="G13" i="1" s="1"/>
  <c r="E14" i="1"/>
  <c r="E15" i="1"/>
  <c r="G15" i="1" s="1"/>
  <c r="E16" i="1"/>
  <c r="G16" i="1"/>
  <c r="I16" i="1" s="1"/>
  <c r="E17" i="1"/>
  <c r="G17" i="1" s="1"/>
  <c r="E18" i="1"/>
  <c r="G18" i="1" s="1"/>
  <c r="E19" i="1"/>
  <c r="G19" i="1" s="1"/>
  <c r="I19" i="1" s="1"/>
  <c r="E20" i="1"/>
  <c r="G20" i="1" s="1"/>
  <c r="I20" i="1" s="1"/>
  <c r="E21" i="1"/>
  <c r="G21" i="1" s="1"/>
  <c r="E22" i="1"/>
  <c r="E23" i="1"/>
  <c r="G23" i="1" s="1"/>
  <c r="E27" i="1"/>
  <c r="G27" i="1" s="1"/>
  <c r="E28" i="1"/>
  <c r="G28" i="1" s="1"/>
  <c r="I28" i="1" s="1"/>
  <c r="E29" i="1"/>
  <c r="E30" i="1"/>
  <c r="G30" i="1" s="1"/>
  <c r="E31" i="1"/>
  <c r="E32" i="1"/>
  <c r="G32" i="1" s="1"/>
  <c r="I32" i="1" s="1"/>
  <c r="E33" i="1"/>
  <c r="G33" i="1" s="1"/>
  <c r="E34" i="1"/>
  <c r="G34" i="1" s="1"/>
  <c r="E38" i="1"/>
  <c r="G38" i="1" s="1"/>
  <c r="E39" i="1"/>
  <c r="G39" i="1" s="1"/>
  <c r="I39" i="1" s="1"/>
  <c r="E40" i="1"/>
  <c r="G40" i="1" s="1"/>
  <c r="I40" i="1" s="1"/>
  <c r="E41" i="1"/>
  <c r="E42" i="1"/>
  <c r="G42" i="1" s="1"/>
  <c r="I42" i="1" s="1"/>
  <c r="E43" i="1"/>
  <c r="G43" i="1" s="1"/>
  <c r="I43" i="1" s="1"/>
  <c r="E44" i="1"/>
  <c r="G44" i="1" s="1"/>
  <c r="I44" i="1" s="1"/>
  <c r="E45" i="1"/>
  <c r="G45" i="1" s="1"/>
  <c r="I45" i="1" s="1"/>
  <c r="E46" i="1"/>
  <c r="G46" i="1"/>
  <c r="E47" i="1"/>
  <c r="G47" i="1" s="1"/>
  <c r="I47" i="1" s="1"/>
  <c r="E48" i="1"/>
  <c r="G48" i="1" s="1"/>
  <c r="E52" i="1"/>
  <c r="G52" i="1" s="1"/>
  <c r="E53" i="1"/>
  <c r="E54" i="1"/>
  <c r="E55" i="1"/>
  <c r="G55" i="1" s="1"/>
  <c r="E56" i="1"/>
  <c r="G56" i="1" s="1"/>
  <c r="E57" i="1"/>
  <c r="E58" i="1"/>
  <c r="G58" i="1"/>
  <c r="E59" i="1"/>
  <c r="G59" i="1" s="1"/>
  <c r="E60" i="1"/>
  <c r="G60" i="1" s="1"/>
  <c r="E64" i="1"/>
  <c r="G64" i="1"/>
  <c r="E65" i="1"/>
  <c r="G65" i="1" s="1"/>
  <c r="I65" i="1" s="1"/>
  <c r="E66" i="1"/>
  <c r="G66" i="1" s="1"/>
  <c r="E67" i="1"/>
  <c r="G67" i="1" s="1"/>
  <c r="E68" i="1"/>
  <c r="G68" i="1" s="1"/>
  <c r="I68" i="1" s="1"/>
  <c r="E69" i="1"/>
  <c r="G69" i="1"/>
  <c r="E70" i="1"/>
  <c r="G70" i="1" s="1"/>
  <c r="I70" i="1" s="1"/>
  <c r="E71" i="1"/>
  <c r="G71" i="1" s="1"/>
  <c r="E72" i="1"/>
  <c r="G72" i="1"/>
  <c r="E73" i="1"/>
  <c r="G73" i="1" s="1"/>
  <c r="I73" i="1" s="1"/>
  <c r="E74" i="1"/>
  <c r="G74" i="1" s="1"/>
  <c r="E82" i="1"/>
  <c r="G82" i="1" s="1"/>
  <c r="E83" i="1"/>
  <c r="E84" i="1"/>
  <c r="G84" i="1"/>
  <c r="E85" i="1"/>
  <c r="E86" i="1"/>
  <c r="G86" i="1" s="1"/>
  <c r="I86" i="1" s="1"/>
  <c r="E87" i="1"/>
  <c r="G87" i="1" s="1"/>
  <c r="E88" i="1"/>
  <c r="G88" i="1" s="1"/>
  <c r="E89" i="1"/>
  <c r="E90" i="1"/>
  <c r="G90" i="1" s="1"/>
  <c r="E91" i="1"/>
  <c r="G91" i="1" s="1"/>
  <c r="I91" i="1" s="1"/>
  <c r="E92" i="1"/>
  <c r="G92" i="1" s="1"/>
  <c r="I92" i="1" s="1"/>
  <c r="E93" i="1"/>
  <c r="G93" i="1" s="1"/>
  <c r="E94" i="1"/>
  <c r="G94" i="1" s="1"/>
  <c r="I94" i="1" s="1"/>
  <c r="E95" i="1"/>
  <c r="G95" i="1"/>
  <c r="I95" i="1" s="1"/>
  <c r="E96" i="1"/>
  <c r="G96" i="1" s="1"/>
  <c r="I96" i="1" s="1"/>
  <c r="E97" i="1"/>
  <c r="G97" i="1" s="1"/>
  <c r="I97" i="1" s="1"/>
  <c r="E98" i="1"/>
  <c r="G98" i="1" s="1"/>
  <c r="E99" i="1"/>
  <c r="G99" i="1" s="1"/>
  <c r="I99" i="1" s="1"/>
  <c r="E100" i="1"/>
  <c r="G100" i="1" s="1"/>
  <c r="E101" i="1"/>
  <c r="G101" i="1" s="1"/>
  <c r="I101" i="1" s="1"/>
  <c r="E102" i="1"/>
  <c r="G102" i="1" s="1"/>
  <c r="I102" i="1" s="1"/>
  <c r="E103" i="1"/>
  <c r="G103" i="1" s="1"/>
  <c r="E104" i="1"/>
  <c r="G104" i="1" s="1"/>
  <c r="I104" i="1" s="1"/>
  <c r="E105" i="1"/>
  <c r="G105" i="1" s="1"/>
  <c r="E109" i="1"/>
  <c r="G109" i="1" s="1"/>
  <c r="I109" i="1" s="1"/>
  <c r="E110" i="1"/>
  <c r="G110" i="1" s="1"/>
  <c r="E111" i="1"/>
  <c r="E112" i="1"/>
  <c r="E113" i="1"/>
  <c r="G113" i="1"/>
  <c r="E114" i="1"/>
  <c r="G114" i="1" s="1"/>
  <c r="I114" i="1" s="1"/>
  <c r="E115" i="1"/>
  <c r="G115" i="1" s="1"/>
  <c r="I115" i="1" s="1"/>
  <c r="E116" i="1"/>
  <c r="G116" i="1" s="1"/>
  <c r="I116" i="1" s="1"/>
  <c r="E117" i="1"/>
  <c r="G117" i="1" s="1"/>
  <c r="I117" i="1" s="1"/>
  <c r="E118" i="1"/>
  <c r="G118" i="1" s="1"/>
  <c r="I118" i="1" s="1"/>
  <c r="E119" i="1"/>
  <c r="G119" i="1" s="1"/>
  <c r="I119" i="1" s="1"/>
  <c r="E120" i="1"/>
  <c r="G120" i="1" s="1"/>
  <c r="I120" i="1" s="1"/>
  <c r="E121" i="1"/>
  <c r="G121" i="1" s="1"/>
  <c r="E125" i="1"/>
  <c r="G125" i="1" s="1"/>
  <c r="E126" i="1"/>
  <c r="E127" i="1"/>
  <c r="G127" i="1" s="1"/>
  <c r="E128" i="1"/>
  <c r="G128" i="1" s="1"/>
  <c r="I128" i="1" s="1"/>
  <c r="E129" i="1"/>
  <c r="E130" i="1"/>
  <c r="G130" i="1" s="1"/>
  <c r="E131" i="1"/>
  <c r="G131" i="1" s="1"/>
  <c r="E132" i="1"/>
  <c r="G132" i="1"/>
  <c r="E133" i="1"/>
  <c r="G133" i="1" s="1"/>
  <c r="I133" i="1" s="1"/>
  <c r="E134" i="1"/>
  <c r="G134" i="1" s="1"/>
  <c r="I134" i="1" s="1"/>
  <c r="E135" i="1"/>
  <c r="G135" i="1" s="1"/>
  <c r="I135" i="1" s="1"/>
  <c r="E136" i="1"/>
  <c r="G136" i="1" s="1"/>
  <c r="I136" i="1" s="1"/>
  <c r="E137" i="1"/>
  <c r="G137" i="1" s="1"/>
  <c r="E138" i="1"/>
  <c r="G138" i="1" s="1"/>
  <c r="I138" i="1" s="1"/>
  <c r="E139" i="1"/>
  <c r="G139" i="1" s="1"/>
  <c r="E140" i="1"/>
  <c r="G140" i="1"/>
  <c r="I140" i="1" s="1"/>
  <c r="E141" i="1"/>
  <c r="G141" i="1" s="1"/>
  <c r="E142" i="1"/>
  <c r="G142" i="1"/>
  <c r="E143" i="1"/>
  <c r="G143" i="1" s="1"/>
  <c r="E144" i="1"/>
  <c r="G144" i="1"/>
  <c r="I144" i="1" s="1"/>
  <c r="E145" i="1"/>
  <c r="E146" i="1"/>
  <c r="G146" i="1" s="1"/>
  <c r="I146" i="1" s="1"/>
  <c r="E147" i="1"/>
  <c r="G147" i="1" s="1"/>
  <c r="E151" i="1"/>
  <c r="G151" i="1" s="1"/>
  <c r="I151" i="1" s="1"/>
  <c r="E152" i="1"/>
  <c r="G152" i="1"/>
  <c r="E153" i="1"/>
  <c r="G153" i="1" s="1"/>
  <c r="I153" i="1" s="1"/>
  <c r="E154" i="1"/>
  <c r="E155" i="1"/>
  <c r="G155" i="1"/>
  <c r="E156" i="1"/>
  <c r="G156" i="1" s="1"/>
  <c r="I156" i="1" s="1"/>
  <c r="E157" i="1"/>
  <c r="G157" i="1"/>
  <c r="I157" i="1" s="1"/>
  <c r="E158" i="1"/>
  <c r="G158" i="1" s="1"/>
  <c r="G159" i="1" s="1"/>
  <c r="G16" i="2" s="1"/>
  <c r="I16" i="2" s="1"/>
  <c r="E162" i="1"/>
  <c r="G162" i="1" s="1"/>
  <c r="E163" i="1"/>
  <c r="G163" i="1" s="1"/>
  <c r="I163" i="1" s="1"/>
  <c r="E164" i="1"/>
  <c r="G164" i="1" s="1"/>
  <c r="E165" i="1"/>
  <c r="G165" i="1"/>
  <c r="E166" i="1"/>
  <c r="E167" i="1"/>
  <c r="G167" i="1"/>
  <c r="I167" i="1" s="1"/>
  <c r="E168" i="1"/>
  <c r="E169" i="1"/>
  <c r="G169" i="1" s="1"/>
  <c r="I169" i="1" s="1"/>
  <c r="E170" i="1"/>
  <c r="G170" i="1"/>
  <c r="I170" i="1" s="1"/>
  <c r="E171" i="1"/>
  <c r="G171" i="1" s="1"/>
  <c r="E172" i="1"/>
  <c r="G172" i="1"/>
  <c r="I172" i="1"/>
  <c r="E176" i="1"/>
  <c r="G176" i="1" s="1"/>
  <c r="I176" i="1" s="1"/>
  <c r="E177" i="1"/>
  <c r="G177" i="1"/>
  <c r="I177" i="1" s="1"/>
  <c r="E178" i="1"/>
  <c r="G178" i="1" s="1"/>
  <c r="E179" i="1"/>
  <c r="G179" i="1"/>
  <c r="E180" i="1"/>
  <c r="G180" i="1" s="1"/>
  <c r="E181" i="1"/>
  <c r="G181" i="1"/>
  <c r="E182" i="1"/>
  <c r="E183" i="1" s="1"/>
  <c r="E18" i="2" s="1"/>
  <c r="E186" i="1"/>
  <c r="G186" i="1" s="1"/>
  <c r="E187" i="1"/>
  <c r="G187" i="1" s="1"/>
  <c r="E188" i="1"/>
  <c r="G188" i="1" s="1"/>
  <c r="E189" i="1"/>
  <c r="G189" i="1" s="1"/>
  <c r="E190" i="1"/>
  <c r="G190" i="1"/>
  <c r="E194" i="1"/>
  <c r="E195" i="1"/>
  <c r="G195" i="1" s="1"/>
  <c r="E196" i="1"/>
  <c r="G196" i="1" s="1"/>
  <c r="E200" i="1"/>
  <c r="G200" i="1"/>
  <c r="E201" i="1"/>
  <c r="G201" i="1" s="1"/>
  <c r="I201" i="1" s="1"/>
  <c r="E205" i="1"/>
  <c r="G205" i="1" s="1"/>
  <c r="E206" i="1"/>
  <c r="G206" i="1" s="1"/>
  <c r="E207" i="1"/>
  <c r="E208" i="1"/>
  <c r="G208" i="1" s="1"/>
  <c r="E209" i="1"/>
  <c r="G209" i="1" s="1"/>
  <c r="E210" i="1"/>
  <c r="G210" i="1" s="1"/>
  <c r="I210" i="1" s="1"/>
  <c r="E211" i="1"/>
  <c r="G211" i="1" s="1"/>
  <c r="I211" i="1" s="1"/>
  <c r="E215" i="1"/>
  <c r="G215" i="1" s="1"/>
  <c r="E216" i="1"/>
  <c r="E217" i="1"/>
  <c r="G217" i="1" s="1"/>
  <c r="I217" i="1" s="1"/>
  <c r="E218" i="1"/>
  <c r="G218" i="1" s="1"/>
  <c r="I218" i="1" s="1"/>
  <c r="E219" i="1"/>
  <c r="G219" i="1" s="1"/>
  <c r="I219" i="1" s="1"/>
  <c r="E220" i="1"/>
  <c r="G220" i="1" s="1"/>
  <c r="I220" i="1" s="1"/>
  <c r="E221" i="1"/>
  <c r="G221" i="1" s="1"/>
  <c r="E222" i="1"/>
  <c r="G222" i="1" s="1"/>
  <c r="E223" i="1"/>
  <c r="G223" i="1" s="1"/>
  <c r="E224" i="1"/>
  <c r="G224" i="1"/>
  <c r="I224" i="1"/>
  <c r="E228" i="1"/>
  <c r="G228" i="1" s="1"/>
  <c r="I228" i="1" s="1"/>
  <c r="E229" i="1"/>
  <c r="E230" i="1"/>
  <c r="E231" i="1"/>
  <c r="G231" i="1" s="1"/>
  <c r="I231" i="1" s="1"/>
  <c r="E232" i="1"/>
  <c r="G232" i="1" s="1"/>
  <c r="I232" i="1" s="1"/>
  <c r="E233" i="1"/>
  <c r="G233" i="1"/>
  <c r="I233" i="1" s="1"/>
  <c r="E234" i="1"/>
  <c r="G234" i="1" s="1"/>
  <c r="I234" i="1" s="1"/>
  <c r="E235" i="1"/>
  <c r="G235" i="1"/>
  <c r="E236" i="1"/>
  <c r="G236" i="1" s="1"/>
  <c r="I236" i="1" s="1"/>
  <c r="E237" i="1"/>
  <c r="G237" i="1"/>
  <c r="I237" i="1" s="1"/>
  <c r="E238" i="1"/>
  <c r="G238" i="1" s="1"/>
  <c r="E239" i="1"/>
  <c r="G239" i="1" s="1"/>
  <c r="E240" i="1"/>
  <c r="G240" i="1" s="1"/>
  <c r="I240" i="1" s="1"/>
  <c r="E241" i="1"/>
  <c r="G241" i="1" s="1"/>
  <c r="I241" i="1" s="1"/>
  <c r="E242" i="1"/>
  <c r="G242" i="1"/>
  <c r="E243" i="1"/>
  <c r="G243" i="1" s="1"/>
  <c r="I243" i="1" s="1"/>
  <c r="E244" i="1"/>
  <c r="G244" i="1" s="1"/>
  <c r="I244" i="1" s="1"/>
  <c r="E245" i="1"/>
  <c r="G245" i="1" s="1"/>
  <c r="E246" i="1"/>
  <c r="G246" i="1" s="1"/>
  <c r="E247" i="1"/>
  <c r="G247" i="1" s="1"/>
  <c r="I247" i="1" s="1"/>
  <c r="E248" i="1"/>
  <c r="G248" i="1"/>
  <c r="E252" i="1"/>
  <c r="E253" i="1"/>
  <c r="G253" i="1"/>
  <c r="E254" i="1"/>
  <c r="G254" i="1" s="1"/>
  <c r="E255" i="1"/>
  <c r="G255" i="1" s="1"/>
  <c r="I255" i="1" s="1"/>
  <c r="E256" i="1"/>
  <c r="G256" i="1" s="1"/>
  <c r="E257" i="1"/>
  <c r="G257" i="1" s="1"/>
  <c r="I257" i="1" s="1"/>
  <c r="E258" i="1"/>
  <c r="G258" i="1"/>
  <c r="E259" i="1"/>
  <c r="G259" i="1"/>
  <c r="E260" i="1"/>
  <c r="G260" i="1" s="1"/>
  <c r="I260" i="1" s="1"/>
  <c r="E261" i="1"/>
  <c r="E262" i="1"/>
  <c r="G262" i="1" s="1"/>
  <c r="I262" i="1" s="1"/>
  <c r="E263" i="1"/>
  <c r="E267" i="1"/>
  <c r="G267" i="1"/>
  <c r="E268" i="1"/>
  <c r="G268" i="1" s="1"/>
  <c r="E269" i="1"/>
  <c r="E270" i="1"/>
  <c r="E271" i="1"/>
  <c r="G271" i="1"/>
  <c r="E272" i="1"/>
  <c r="G272" i="1" s="1"/>
  <c r="I272" i="1" s="1"/>
  <c r="E273" i="1"/>
  <c r="G273" i="1"/>
  <c r="I273" i="1" s="1"/>
  <c r="E277" i="1"/>
  <c r="E278" i="1"/>
  <c r="G278" i="1"/>
  <c r="I278" i="1" s="1"/>
  <c r="E279" i="1"/>
  <c r="G279" i="1" s="1"/>
  <c r="E280" i="1"/>
  <c r="G280" i="1" s="1"/>
  <c r="I280" i="1" s="1"/>
  <c r="E281" i="1"/>
  <c r="G281" i="1" s="1"/>
  <c r="E282" i="1"/>
  <c r="E283" i="1"/>
  <c r="G283" i="1" s="1"/>
  <c r="I283" i="1" s="1"/>
  <c r="E284" i="1"/>
  <c r="G284" i="1" s="1"/>
  <c r="I284" i="1" s="1"/>
  <c r="E285" i="1"/>
  <c r="G285" i="1" s="1"/>
  <c r="E289" i="1"/>
  <c r="G289" i="1" s="1"/>
  <c r="E290" i="1"/>
  <c r="E291" i="1"/>
  <c r="G291" i="1" s="1"/>
  <c r="I291" i="1" s="1"/>
  <c r="E292" i="1"/>
  <c r="E293" i="1"/>
  <c r="G293" i="1" s="1"/>
  <c r="E294" i="1"/>
  <c r="E298" i="1"/>
  <c r="E299" i="1"/>
  <c r="G299" i="1" s="1"/>
  <c r="I299" i="1" s="1"/>
  <c r="E300" i="1"/>
  <c r="G300" i="1" s="1"/>
  <c r="E301" i="1"/>
  <c r="G301" i="1" s="1"/>
  <c r="E302" i="1"/>
  <c r="G302" i="1" s="1"/>
  <c r="I302" i="1" s="1"/>
  <c r="E306" i="1"/>
  <c r="G306" i="1" s="1"/>
  <c r="E307" i="1"/>
  <c r="E308" i="1"/>
  <c r="G308" i="1" s="1"/>
  <c r="I308" i="1" s="1"/>
  <c r="E312" i="1"/>
  <c r="G312" i="1"/>
  <c r="E313" i="1"/>
  <c r="E314" i="1"/>
  <c r="E315" i="1"/>
  <c r="G315" i="1" s="1"/>
  <c r="E316" i="1"/>
  <c r="E317" i="1"/>
  <c r="G317" i="1" s="1"/>
  <c r="I317" i="1" s="1"/>
  <c r="E318" i="1"/>
  <c r="G318" i="1" s="1"/>
  <c r="E319" i="1"/>
  <c r="G319" i="1"/>
  <c r="E320" i="1"/>
  <c r="G320" i="1" s="1"/>
  <c r="I320" i="1" s="1"/>
  <c r="E321" i="1"/>
  <c r="G321" i="1" s="1"/>
  <c r="E322" i="1"/>
  <c r="G322" i="1" s="1"/>
  <c r="I322" i="1" s="1"/>
  <c r="E323" i="1"/>
  <c r="G323" i="1" s="1"/>
  <c r="E324" i="1"/>
  <c r="G324" i="1" s="1"/>
  <c r="I324" i="1" s="1"/>
  <c r="E328" i="1"/>
  <c r="E329" i="1"/>
  <c r="G329" i="1" s="1"/>
  <c r="I329" i="1" s="1"/>
  <c r="E330" i="1"/>
  <c r="G330" i="1"/>
  <c r="E331" i="1"/>
  <c r="E332" i="1"/>
  <c r="G332" i="1" s="1"/>
  <c r="I332" i="1" s="1"/>
  <c r="E333" i="1"/>
  <c r="G333" i="1"/>
  <c r="I333" i="1" s="1"/>
  <c r="E334" i="1"/>
  <c r="G334" i="1" s="1"/>
  <c r="I334" i="1" s="1"/>
  <c r="E335" i="1"/>
  <c r="G335" i="1" s="1"/>
  <c r="E336" i="1"/>
  <c r="G336" i="1" s="1"/>
  <c r="I336" i="1" s="1"/>
  <c r="E337" i="1"/>
  <c r="G337" i="1"/>
  <c r="I337" i="1" s="1"/>
  <c r="E341" i="1"/>
  <c r="G341" i="1" s="1"/>
  <c r="E342" i="1"/>
  <c r="G342" i="1"/>
  <c r="E343" i="1"/>
  <c r="E344" i="1"/>
  <c r="G344" i="1" s="1"/>
  <c r="E345" i="1"/>
  <c r="G345" i="1"/>
  <c r="I345" i="1" s="1"/>
  <c r="E346" i="1"/>
  <c r="G346" i="1" s="1"/>
  <c r="E347" i="1"/>
  <c r="G347" i="1"/>
  <c r="I347" i="1" s="1"/>
  <c r="E351" i="1"/>
  <c r="G351" i="1" s="1"/>
  <c r="E352" i="1"/>
  <c r="G352" i="1" s="1"/>
  <c r="I352" i="1" s="1"/>
  <c r="E353" i="1"/>
  <c r="G353" i="1"/>
  <c r="I353" i="1"/>
  <c r="E354" i="1"/>
  <c r="G354" i="1" s="1"/>
  <c r="E355" i="1"/>
  <c r="E356" i="1"/>
  <c r="G356" i="1" s="1"/>
  <c r="E357" i="1"/>
  <c r="G357" i="1" s="1"/>
  <c r="I357" i="1" s="1"/>
  <c r="E358" i="1"/>
  <c r="G358" i="1" s="1"/>
  <c r="I358" i="1" s="1"/>
  <c r="E359" i="1"/>
  <c r="G359" i="1" s="1"/>
  <c r="I359" i="1" s="1"/>
  <c r="E360" i="1"/>
  <c r="G360" i="1"/>
  <c r="I360" i="1" s="1"/>
  <c r="E361" i="1"/>
  <c r="G361" i="1" s="1"/>
  <c r="I361" i="1" s="1"/>
  <c r="E365" i="1"/>
  <c r="G365" i="1" s="1"/>
  <c r="E366" i="1"/>
  <c r="G366" i="1"/>
  <c r="I366" i="1" s="1"/>
  <c r="E367" i="1"/>
  <c r="G367" i="1" s="1"/>
  <c r="I367" i="1" s="1"/>
  <c r="E368" i="1"/>
  <c r="G368" i="1"/>
  <c r="E369" i="1"/>
  <c r="G369" i="1" s="1"/>
  <c r="I369" i="1" s="1"/>
  <c r="E370" i="1"/>
  <c r="G370" i="1"/>
  <c r="E371" i="1"/>
  <c r="G371" i="1" s="1"/>
  <c r="I371" i="1" s="1"/>
  <c r="E372" i="1"/>
  <c r="G372" i="1" s="1"/>
  <c r="E373" i="1"/>
  <c r="G373" i="1"/>
  <c r="E374" i="1"/>
  <c r="G374" i="1" s="1"/>
  <c r="I374" i="1" s="1"/>
  <c r="E378" i="1"/>
  <c r="G378" i="1" s="1"/>
  <c r="E379" i="1"/>
  <c r="G379" i="1" s="1"/>
  <c r="I379" i="1" s="1"/>
  <c r="E380" i="1"/>
  <c r="E381" i="1"/>
  <c r="G381" i="1" s="1"/>
  <c r="I381" i="1" s="1"/>
  <c r="E382" i="1"/>
  <c r="G382" i="1" s="1"/>
  <c r="I382" i="1" s="1"/>
  <c r="E383" i="1"/>
  <c r="G383" i="1" s="1"/>
  <c r="I383" i="1" s="1"/>
  <c r="E384" i="1"/>
  <c r="G384" i="1" s="1"/>
  <c r="I384" i="1" s="1"/>
  <c r="E385" i="1"/>
  <c r="G385" i="1" s="1"/>
  <c r="I385" i="1" s="1"/>
  <c r="E389" i="1"/>
  <c r="E390" i="1"/>
  <c r="E391" i="1"/>
  <c r="G391" i="1" s="1"/>
  <c r="E392" i="1"/>
  <c r="G392" i="1" s="1"/>
  <c r="E393" i="1"/>
  <c r="G393" i="1" s="1"/>
  <c r="I393" i="1" s="1"/>
  <c r="E394" i="1"/>
  <c r="G394" i="1" s="1"/>
  <c r="I394" i="1" s="1"/>
  <c r="E395" i="1"/>
  <c r="G395" i="1" s="1"/>
  <c r="E396" i="1"/>
  <c r="G396" i="1" s="1"/>
  <c r="I396" i="1" s="1"/>
  <c r="E397" i="1"/>
  <c r="G397" i="1" s="1"/>
  <c r="E398" i="1"/>
  <c r="G398" i="1" s="1"/>
  <c r="E399" i="1"/>
  <c r="E400" i="1"/>
  <c r="G400" i="1" s="1"/>
  <c r="I400" i="1" s="1"/>
  <c r="E401" i="1"/>
  <c r="G401" i="1"/>
  <c r="E402" i="1"/>
  <c r="G402" i="1" s="1"/>
  <c r="I402" i="1" s="1"/>
  <c r="E403" i="1"/>
  <c r="G403" i="1" s="1"/>
  <c r="I403" i="1" s="1"/>
  <c r="E407" i="1"/>
  <c r="G407" i="1"/>
  <c r="E408" i="1"/>
  <c r="E409" i="1"/>
  <c r="G409" i="1" s="1"/>
  <c r="I409" i="1" s="1"/>
  <c r="E410" i="1"/>
  <c r="G410" i="1" s="1"/>
  <c r="I410" i="1" s="1"/>
  <c r="E411" i="1"/>
  <c r="G411" i="1" s="1"/>
  <c r="I411" i="1" s="1"/>
  <c r="E412" i="1"/>
  <c r="G412" i="1" s="1"/>
  <c r="G413" i="1" s="1"/>
  <c r="E416" i="1"/>
  <c r="E417" i="1"/>
  <c r="G417" i="1" s="1"/>
  <c r="E418" i="1"/>
  <c r="G418" i="1"/>
  <c r="E419" i="1"/>
  <c r="G419" i="1" s="1"/>
  <c r="I419" i="1" s="1"/>
  <c r="E420" i="1"/>
  <c r="G420" i="1"/>
  <c r="E421" i="1"/>
  <c r="G421" i="1" s="1"/>
  <c r="I421" i="1" s="1"/>
  <c r="E425" i="1"/>
  <c r="G425" i="1" s="1"/>
  <c r="E426" i="1"/>
  <c r="G426" i="1" s="1"/>
  <c r="I426" i="1" s="1"/>
  <c r="E427" i="1"/>
  <c r="G427" i="1"/>
  <c r="I427" i="1" s="1"/>
  <c r="E428" i="1"/>
  <c r="G428" i="1" s="1"/>
  <c r="I428" i="1" s="1"/>
  <c r="E429" i="1"/>
  <c r="G429" i="1" s="1"/>
  <c r="I429" i="1" s="1"/>
  <c r="E433" i="1"/>
  <c r="E434" i="1"/>
  <c r="E435" i="1"/>
  <c r="G435" i="1" s="1"/>
  <c r="I435" i="1" s="1"/>
  <c r="E436" i="1"/>
  <c r="G436" i="1"/>
  <c r="E437" i="1"/>
  <c r="G437" i="1" s="1"/>
  <c r="I437" i="1" s="1"/>
  <c r="E438" i="1"/>
  <c r="G438" i="1" s="1"/>
  <c r="I438" i="1" s="1"/>
  <c r="E439" i="1"/>
  <c r="G439" i="1" s="1"/>
  <c r="E440" i="1"/>
  <c r="G440" i="1" s="1"/>
  <c r="I440" i="1" s="1"/>
  <c r="E441" i="1"/>
  <c r="G441" i="1" s="1"/>
  <c r="E445" i="1"/>
  <c r="G445" i="1" s="1"/>
  <c r="E446" i="1"/>
  <c r="G446" i="1" s="1"/>
  <c r="E447" i="1"/>
  <c r="G447" i="1" s="1"/>
  <c r="I447" i="1" s="1"/>
  <c r="E448" i="1"/>
  <c r="G448" i="1" s="1"/>
  <c r="I448" i="1" s="1"/>
  <c r="E449" i="1"/>
  <c r="G449" i="1" s="1"/>
  <c r="I449" i="1" s="1"/>
  <c r="E453" i="1"/>
  <c r="E454" i="1"/>
  <c r="G454" i="1" s="1"/>
  <c r="I454" i="1" s="1"/>
  <c r="E455" i="1"/>
  <c r="G455" i="1" s="1"/>
  <c r="I455" i="1" s="1"/>
  <c r="E456" i="1"/>
  <c r="G456" i="1" s="1"/>
  <c r="I456" i="1" s="1"/>
  <c r="E457" i="1"/>
  <c r="E458" i="1"/>
  <c r="G458" i="1" s="1"/>
  <c r="I458" i="1" s="1"/>
  <c r="E459" i="1"/>
  <c r="G459" i="1" s="1"/>
  <c r="I459" i="1" s="1"/>
  <c r="E463" i="1"/>
  <c r="G463" i="1" s="1"/>
  <c r="I463" i="1"/>
  <c r="E464" i="1"/>
  <c r="E465" i="1"/>
  <c r="G465" i="1"/>
  <c r="I465" i="1" s="1"/>
  <c r="E466" i="1"/>
  <c r="G466" i="1" s="1"/>
  <c r="I466" i="1" s="1"/>
  <c r="E467" i="1"/>
  <c r="G467" i="1" s="1"/>
  <c r="I467" i="1" s="1"/>
  <c r="E468" i="1"/>
  <c r="E472" i="1"/>
  <c r="G472" i="1" s="1"/>
  <c r="E473" i="1"/>
  <c r="G473" i="1" s="1"/>
  <c r="E474" i="1"/>
  <c r="G474" i="1" s="1"/>
  <c r="E475" i="1"/>
  <c r="G475" i="1"/>
  <c r="I475" i="1" s="1"/>
  <c r="E476" i="1"/>
  <c r="G476" i="1" s="1"/>
  <c r="I476" i="1" s="1"/>
  <c r="E477" i="1"/>
  <c r="G477" i="1" s="1"/>
  <c r="E478" i="1"/>
  <c r="G478" i="1"/>
  <c r="E479" i="1"/>
  <c r="G479" i="1" s="1"/>
  <c r="I479" i="1" s="1"/>
  <c r="E483" i="1"/>
  <c r="G483" i="1" s="1"/>
  <c r="E484" i="1"/>
  <c r="G484" i="1" s="1"/>
  <c r="E485" i="1"/>
  <c r="G485" i="1" s="1"/>
  <c r="E486" i="1"/>
  <c r="E487" i="1"/>
  <c r="G487" i="1" s="1"/>
  <c r="I487" i="1" s="1"/>
  <c r="E488" i="1"/>
  <c r="G488" i="1"/>
  <c r="I488" i="1" s="1"/>
  <c r="E489" i="1"/>
  <c r="E490" i="1"/>
  <c r="G490" i="1" s="1"/>
  <c r="I490" i="1" s="1"/>
  <c r="E491" i="1"/>
  <c r="G491" i="1" s="1"/>
  <c r="I491" i="1" s="1"/>
  <c r="E492" i="1"/>
  <c r="E493" i="1"/>
  <c r="G493" i="1" s="1"/>
  <c r="I493" i="1" s="1"/>
  <c r="E494" i="1"/>
  <c r="G494" i="1"/>
  <c r="I494" i="1" s="1"/>
  <c r="E495" i="1"/>
  <c r="G495" i="1" s="1"/>
  <c r="I495" i="1" s="1"/>
  <c r="E496" i="1"/>
  <c r="G496" i="1" s="1"/>
  <c r="I496" i="1" s="1"/>
  <c r="E497" i="1"/>
  <c r="G497" i="1" s="1"/>
  <c r="I497" i="1" s="1"/>
  <c r="E501" i="1"/>
  <c r="G501" i="1" s="1"/>
  <c r="I501" i="1" s="1"/>
  <c r="E502" i="1"/>
  <c r="G502" i="1" s="1"/>
  <c r="E503" i="1"/>
  <c r="E504" i="1"/>
  <c r="G504" i="1" s="1"/>
  <c r="I504" i="1" s="1"/>
  <c r="E505" i="1"/>
  <c r="E506" i="1"/>
  <c r="G506" i="1" s="1"/>
  <c r="I506" i="1" s="1"/>
  <c r="E507" i="1"/>
  <c r="G507" i="1" s="1"/>
  <c r="I507" i="1" s="1"/>
  <c r="E508" i="1"/>
  <c r="G508" i="1" s="1"/>
  <c r="I508" i="1" s="1"/>
  <c r="E509" i="1"/>
  <c r="G509" i="1" s="1"/>
  <c r="I509" i="1" s="1"/>
  <c r="E513" i="1"/>
  <c r="G513" i="1" s="1"/>
  <c r="E514" i="1"/>
  <c r="G514" i="1" s="1"/>
  <c r="I514" i="1" s="1"/>
  <c r="E515" i="1"/>
  <c r="G515" i="1"/>
  <c r="I515" i="1" s="1"/>
  <c r="E516" i="1"/>
  <c r="G516" i="1" s="1"/>
  <c r="I516" i="1" s="1"/>
  <c r="E517" i="1"/>
  <c r="G517" i="1" s="1"/>
  <c r="I517" i="1" s="1"/>
  <c r="E518" i="1"/>
  <c r="G518" i="1" s="1"/>
  <c r="I518" i="1" s="1"/>
  <c r="E519" i="1"/>
  <c r="G519" i="1"/>
  <c r="I519" i="1" s="1"/>
  <c r="E520" i="1"/>
  <c r="G520" i="1" s="1"/>
  <c r="E521" i="1"/>
  <c r="G521" i="1"/>
  <c r="I521" i="1" s="1"/>
  <c r="E525" i="1"/>
  <c r="G525" i="1" s="1"/>
  <c r="E526" i="1"/>
  <c r="G526" i="1" s="1"/>
  <c r="I526" i="1" s="1"/>
  <c r="E527" i="1"/>
  <c r="G527" i="1" s="1"/>
  <c r="I527" i="1" s="1"/>
  <c r="E528" i="1"/>
  <c r="G528" i="1" s="1"/>
  <c r="E529" i="1"/>
  <c r="E530" i="1"/>
  <c r="G530" i="1"/>
  <c r="E531" i="1"/>
  <c r="G531" i="1"/>
  <c r="E535" i="1"/>
  <c r="E536" i="1"/>
  <c r="E537" i="1"/>
  <c r="G537" i="1" s="1"/>
  <c r="I537" i="1" s="1"/>
  <c r="E538" i="1"/>
  <c r="E539" i="1"/>
  <c r="G539" i="1" s="1"/>
  <c r="I539" i="1" s="1"/>
  <c r="E540" i="1"/>
  <c r="G540" i="1" s="1"/>
  <c r="I540" i="1"/>
  <c r="E541" i="1"/>
  <c r="G541" i="1" s="1"/>
  <c r="I541" i="1" s="1"/>
  <c r="E542" i="1"/>
  <c r="G542" i="1" s="1"/>
  <c r="I542" i="1" s="1"/>
  <c r="E546" i="1"/>
  <c r="E547" i="1"/>
  <c r="E548" i="1"/>
  <c r="G548" i="1" s="1"/>
  <c r="I548" i="1" s="1"/>
  <c r="E549" i="1"/>
  <c r="G549" i="1" s="1"/>
  <c r="E550" i="1"/>
  <c r="G550" i="1" s="1"/>
  <c r="I550" i="1" s="1"/>
  <c r="E551" i="1"/>
  <c r="G551" i="1" s="1"/>
  <c r="I551" i="1" s="1"/>
  <c r="E555" i="1"/>
  <c r="G555" i="1" s="1"/>
  <c r="E556" i="1"/>
  <c r="G556" i="1" s="1"/>
  <c r="E557" i="1"/>
  <c r="G557" i="1"/>
  <c r="I557" i="1" s="1"/>
  <c r="E558" i="1"/>
  <c r="E559" i="1"/>
  <c r="G559" i="1" s="1"/>
  <c r="I559" i="1" s="1"/>
  <c r="E560" i="1"/>
  <c r="G560" i="1" s="1"/>
  <c r="I560" i="1" s="1"/>
  <c r="E561" i="1"/>
  <c r="G561" i="1" s="1"/>
  <c r="I561" i="1" s="1"/>
  <c r="E562" i="1"/>
  <c r="G562" i="1"/>
  <c r="E563" i="1"/>
  <c r="G563" i="1" s="1"/>
  <c r="I563" i="1" s="1"/>
  <c r="E567" i="1"/>
  <c r="G567" i="1" s="1"/>
  <c r="E568" i="1"/>
  <c r="G568" i="1"/>
  <c r="I568" i="1" s="1"/>
  <c r="E569" i="1"/>
  <c r="G569" i="1" s="1"/>
  <c r="I569" i="1" s="1"/>
  <c r="E570" i="1"/>
  <c r="G570" i="1" s="1"/>
  <c r="I570" i="1" s="1"/>
  <c r="E571" i="1"/>
  <c r="G571" i="1" s="1"/>
  <c r="E575" i="1"/>
  <c r="E576" i="1"/>
  <c r="E577" i="1"/>
  <c r="E578" i="1"/>
  <c r="G578" i="1" s="1"/>
  <c r="I578" i="1" s="1"/>
  <c r="E579" i="1"/>
  <c r="G579" i="1" s="1"/>
  <c r="I579" i="1" s="1"/>
  <c r="E580" i="1"/>
  <c r="G580" i="1" s="1"/>
  <c r="I580" i="1" s="1"/>
  <c r="E581" i="1"/>
  <c r="G581" i="1"/>
  <c r="I581" i="1" s="1"/>
  <c r="E582" i="1"/>
  <c r="G582" i="1" s="1"/>
  <c r="I582" i="1" s="1"/>
  <c r="E583" i="1"/>
  <c r="G583" i="1" s="1"/>
  <c r="I583" i="1" s="1"/>
  <c r="E584" i="1"/>
  <c r="G584" i="1" s="1"/>
  <c r="I584" i="1" s="1"/>
  <c r="E585" i="1"/>
  <c r="E586" i="1"/>
  <c r="G586" i="1"/>
  <c r="I586" i="1" s="1"/>
  <c r="E587" i="1"/>
  <c r="G587" i="1"/>
  <c r="I587" i="1" s="1"/>
  <c r="E588" i="1"/>
  <c r="G588" i="1" s="1"/>
  <c r="I588" i="1" s="1"/>
  <c r="E589" i="1"/>
  <c r="G589" i="1" s="1"/>
  <c r="I589" i="1" s="1"/>
  <c r="E590" i="1"/>
  <c r="G590" i="1" s="1"/>
  <c r="I590" i="1" s="1"/>
  <c r="E598" i="1"/>
  <c r="E599" i="1"/>
  <c r="G599" i="1"/>
  <c r="I599" i="1" s="1"/>
  <c r="E600" i="1"/>
  <c r="G600" i="1" s="1"/>
  <c r="I600" i="1" s="1"/>
  <c r="E601" i="1"/>
  <c r="E602" i="1"/>
  <c r="G602" i="1"/>
  <c r="I602" i="1" s="1"/>
  <c r="E603" i="1"/>
  <c r="G603" i="1" s="1"/>
  <c r="I603" i="1" s="1"/>
  <c r="E604" i="1"/>
  <c r="G604" i="1" s="1"/>
  <c r="I604" i="1" s="1"/>
  <c r="E605" i="1"/>
  <c r="G605" i="1" s="1"/>
  <c r="I605" i="1" s="1"/>
  <c r="E606" i="1"/>
  <c r="G606" i="1" s="1"/>
  <c r="I606" i="1" s="1"/>
  <c r="E607" i="1"/>
  <c r="G607" i="1" s="1"/>
  <c r="I607" i="1" s="1"/>
  <c r="E608" i="1"/>
  <c r="G608" i="1"/>
  <c r="I608" i="1" s="1"/>
  <c r="E609" i="1"/>
  <c r="G609" i="1" s="1"/>
  <c r="I609" i="1" s="1"/>
  <c r="E610" i="1"/>
  <c r="G610" i="1" s="1"/>
  <c r="I610" i="1" s="1"/>
  <c r="E611" i="1"/>
  <c r="G611" i="1"/>
  <c r="I611" i="1" s="1"/>
  <c r="E612" i="1"/>
  <c r="G612" i="1" s="1"/>
  <c r="I612" i="1" s="1"/>
  <c r="E613" i="1"/>
  <c r="G613" i="1"/>
  <c r="I613" i="1" s="1"/>
  <c r="E617" i="1"/>
  <c r="G617" i="1" s="1"/>
  <c r="I617" i="1" s="1"/>
  <c r="E618" i="1"/>
  <c r="G618" i="1"/>
  <c r="E619" i="1"/>
  <c r="E620" i="1"/>
  <c r="G620" i="1" s="1"/>
  <c r="I620" i="1" s="1"/>
  <c r="E621" i="1"/>
  <c r="G621" i="1"/>
  <c r="E622" i="1"/>
  <c r="G622" i="1" s="1"/>
  <c r="I622" i="1" s="1"/>
  <c r="E623" i="1"/>
  <c r="G623" i="1" s="1"/>
  <c r="I623" i="1" s="1"/>
  <c r="E627" i="1"/>
  <c r="G627" i="1"/>
  <c r="I627" i="1" s="1"/>
  <c r="E628" i="1"/>
  <c r="G628" i="1" s="1"/>
  <c r="I628" i="1" s="1"/>
  <c r="E629" i="1"/>
  <c r="E630" i="1"/>
  <c r="G630" i="1"/>
  <c r="I630" i="1" s="1"/>
  <c r="E631" i="1"/>
  <c r="G631" i="1" s="1"/>
  <c r="I631" i="1" s="1"/>
  <c r="E632" i="1"/>
  <c r="G632" i="1"/>
  <c r="I632" i="1" s="1"/>
  <c r="E633" i="1"/>
  <c r="G633" i="1" s="1"/>
  <c r="I633" i="1" s="1"/>
  <c r="E634" i="1"/>
  <c r="G634" i="1" s="1"/>
  <c r="I634" i="1" s="1"/>
  <c r="E635" i="1"/>
  <c r="E636" i="1"/>
  <c r="G636" i="1" s="1"/>
  <c r="I636" i="1" s="1"/>
  <c r="E637" i="1"/>
  <c r="G637" i="1" s="1"/>
  <c r="I637" i="1" s="1"/>
  <c r="E638" i="1"/>
  <c r="E639" i="1"/>
  <c r="G639" i="1" s="1"/>
  <c r="I639" i="1" s="1"/>
  <c r="E640" i="1"/>
  <c r="E641" i="1"/>
  <c r="G641" i="1" s="1"/>
  <c r="E642" i="1"/>
  <c r="G642" i="1" s="1"/>
  <c r="I642" i="1" s="1"/>
  <c r="E643" i="1"/>
  <c r="G643" i="1" s="1"/>
  <c r="I643" i="1" s="1"/>
  <c r="E644" i="1"/>
  <c r="G644" i="1" s="1"/>
  <c r="I644" i="1" s="1"/>
  <c r="E645" i="1"/>
  <c r="G645" i="1" s="1"/>
  <c r="I645" i="1" s="1"/>
  <c r="E646" i="1"/>
  <c r="G646" i="1"/>
  <c r="I646" i="1" s="1"/>
  <c r="E647" i="1"/>
  <c r="G647" i="1" s="1"/>
  <c r="I647" i="1" s="1"/>
  <c r="E651" i="1"/>
  <c r="E652" i="1"/>
  <c r="G652" i="1" s="1"/>
  <c r="I652" i="1" s="1"/>
  <c r="E653" i="1"/>
  <c r="G653" i="1" s="1"/>
  <c r="I653" i="1" s="1"/>
  <c r="E654" i="1"/>
  <c r="G654" i="1" s="1"/>
  <c r="I654" i="1" s="1"/>
  <c r="E655" i="1"/>
  <c r="G655" i="1" s="1"/>
  <c r="I655" i="1" s="1"/>
  <c r="E656" i="1"/>
  <c r="G656" i="1" s="1"/>
  <c r="I656" i="1" s="1"/>
  <c r="E657" i="1"/>
  <c r="E658" i="1"/>
  <c r="G658" i="1"/>
  <c r="I658" i="1" s="1"/>
  <c r="E659" i="1"/>
  <c r="G659" i="1" s="1"/>
  <c r="I659" i="1" s="1"/>
  <c r="E660" i="1"/>
  <c r="G660" i="1" s="1"/>
  <c r="I660" i="1" s="1"/>
  <c r="E664" i="1"/>
  <c r="G664" i="1" s="1"/>
  <c r="I664" i="1" s="1"/>
  <c r="E665" i="1"/>
  <c r="G665" i="1" s="1"/>
  <c r="I665" i="1" s="1"/>
  <c r="E666" i="1"/>
  <c r="G666" i="1" s="1"/>
  <c r="E667" i="1"/>
  <c r="G667" i="1"/>
  <c r="I667" i="1" s="1"/>
  <c r="E668" i="1"/>
  <c r="G668" i="1" s="1"/>
  <c r="I668" i="1" s="1"/>
  <c r="E669" i="1"/>
  <c r="G669" i="1" s="1"/>
  <c r="I669" i="1"/>
  <c r="E670" i="1"/>
  <c r="G670" i="1" s="1"/>
  <c r="I670" i="1" s="1"/>
  <c r="E671" i="1"/>
  <c r="G671" i="1" s="1"/>
  <c r="I671" i="1" s="1"/>
  <c r="E672" i="1"/>
  <c r="G672" i="1" s="1"/>
  <c r="I672" i="1"/>
  <c r="E673" i="1"/>
  <c r="G673" i="1" s="1"/>
  <c r="I673" i="1" s="1"/>
  <c r="E674" i="1"/>
  <c r="G674" i="1"/>
  <c r="I674" i="1" s="1"/>
  <c r="E675" i="1"/>
  <c r="G675" i="1" s="1"/>
  <c r="I675" i="1" s="1"/>
  <c r="E676" i="1"/>
  <c r="G676" i="1" s="1"/>
  <c r="I676" i="1" s="1"/>
  <c r="E677" i="1"/>
  <c r="G677" i="1" s="1"/>
  <c r="I677" i="1" s="1"/>
  <c r="E678" i="1"/>
  <c r="G678" i="1"/>
  <c r="I678" i="1" s="1"/>
  <c r="E679" i="1"/>
  <c r="G679" i="1" s="1"/>
  <c r="I679" i="1" s="1"/>
  <c r="E680" i="1"/>
  <c r="G680" i="1" s="1"/>
  <c r="I680" i="1" s="1"/>
  <c r="E681" i="1"/>
  <c r="G681" i="1" s="1"/>
  <c r="I681" i="1" s="1"/>
  <c r="E685" i="1"/>
  <c r="G685" i="1" s="1"/>
  <c r="I685" i="1" s="1"/>
  <c r="E686" i="1"/>
  <c r="G686" i="1" s="1"/>
  <c r="E687" i="1"/>
  <c r="G687" i="1"/>
  <c r="I687" i="1" s="1"/>
  <c r="E688" i="1"/>
  <c r="E689" i="1"/>
  <c r="G689" i="1"/>
  <c r="I689" i="1" s="1"/>
  <c r="E690" i="1"/>
  <c r="G690" i="1" s="1"/>
  <c r="I690" i="1" s="1"/>
  <c r="E691" i="1"/>
  <c r="G691" i="1" s="1"/>
  <c r="I691" i="1" s="1"/>
  <c r="E692" i="1"/>
  <c r="G692" i="1" s="1"/>
  <c r="I692" i="1" s="1"/>
  <c r="E693" i="1"/>
  <c r="E694" i="1"/>
  <c r="G694" i="1" s="1"/>
  <c r="I694" i="1" s="1"/>
  <c r="E695" i="1"/>
  <c r="G695" i="1"/>
  <c r="I695" i="1"/>
  <c r="E696" i="1"/>
  <c r="G696" i="1"/>
  <c r="I696" i="1" s="1"/>
  <c r="E697" i="1"/>
  <c r="G697" i="1"/>
  <c r="I697" i="1" s="1"/>
  <c r="E698" i="1"/>
  <c r="G698" i="1" s="1"/>
  <c r="I698" i="1" s="1"/>
  <c r="E699" i="1"/>
  <c r="G699" i="1" s="1"/>
  <c r="I699" i="1" s="1"/>
  <c r="E700" i="1"/>
  <c r="G700" i="1" s="1"/>
  <c r="I700" i="1" s="1"/>
  <c r="E701" i="1"/>
  <c r="G701" i="1" s="1"/>
  <c r="I701" i="1" s="1"/>
  <c r="E702" i="1"/>
  <c r="G702" i="1" s="1"/>
  <c r="I702" i="1" s="1"/>
  <c r="E703" i="1"/>
  <c r="G703" i="1"/>
  <c r="I703" i="1" s="1"/>
  <c r="E704" i="1"/>
  <c r="G704" i="1"/>
  <c r="I704" i="1" s="1"/>
  <c r="E708" i="1"/>
  <c r="G708" i="1" s="1"/>
  <c r="I708" i="1" s="1"/>
  <c r="E709" i="1"/>
  <c r="G709" i="1"/>
  <c r="I709" i="1" s="1"/>
  <c r="E710" i="1"/>
  <c r="E711" i="1"/>
  <c r="E712" i="1"/>
  <c r="G712" i="1" s="1"/>
  <c r="I712" i="1" s="1"/>
  <c r="E713" i="1"/>
  <c r="G713" i="1" s="1"/>
  <c r="I713" i="1" s="1"/>
  <c r="E714" i="1"/>
  <c r="G714" i="1" s="1"/>
  <c r="I714" i="1" s="1"/>
  <c r="E715" i="1"/>
  <c r="G715" i="1" s="1"/>
  <c r="I715" i="1"/>
  <c r="E716" i="1"/>
  <c r="G716" i="1" s="1"/>
  <c r="I716" i="1" s="1"/>
  <c r="E717" i="1"/>
  <c r="G717" i="1" s="1"/>
  <c r="I717" i="1" s="1"/>
  <c r="E718" i="1"/>
  <c r="G718" i="1" s="1"/>
  <c r="I718" i="1" s="1"/>
  <c r="E719" i="1"/>
  <c r="G719" i="1" s="1"/>
  <c r="I719" i="1" s="1"/>
  <c r="E720" i="1"/>
  <c r="G720" i="1" s="1"/>
  <c r="I720" i="1" s="1"/>
  <c r="E721" i="1"/>
  <c r="G721" i="1" s="1"/>
  <c r="I721" i="1" s="1"/>
  <c r="E725" i="1"/>
  <c r="G725" i="1"/>
  <c r="E726" i="1"/>
  <c r="E727" i="1"/>
  <c r="G727" i="1" s="1"/>
  <c r="I727" i="1" s="1"/>
  <c r="E728" i="1"/>
  <c r="G728" i="1" s="1"/>
  <c r="I728" i="1" s="1"/>
  <c r="E729" i="1"/>
  <c r="E733" i="1"/>
  <c r="G733" i="1" s="1"/>
  <c r="E734" i="1"/>
  <c r="E735" i="1"/>
  <c r="G735" i="1"/>
  <c r="I735" i="1" s="1"/>
  <c r="E736" i="1"/>
  <c r="E737" i="1"/>
  <c r="G737" i="1" s="1"/>
  <c r="I737" i="1" s="1"/>
  <c r="E738" i="1"/>
  <c r="E739" i="1"/>
  <c r="G739" i="1" s="1"/>
  <c r="I739" i="1" s="1"/>
  <c r="E740" i="1"/>
  <c r="G740" i="1" s="1"/>
  <c r="I740" i="1" s="1"/>
  <c r="E741" i="1"/>
  <c r="G741" i="1"/>
  <c r="I741" i="1" s="1"/>
  <c r="E742" i="1"/>
  <c r="G742" i="1"/>
  <c r="I742" i="1" s="1"/>
  <c r="E743" i="1"/>
  <c r="G743" i="1" s="1"/>
  <c r="I743" i="1" s="1"/>
  <c r="E744" i="1"/>
  <c r="G744" i="1" s="1"/>
  <c r="I744" i="1" s="1"/>
  <c r="E745" i="1"/>
  <c r="G745" i="1" s="1"/>
  <c r="I745" i="1" s="1"/>
  <c r="E749" i="1"/>
  <c r="G749" i="1" s="1"/>
  <c r="E750" i="1"/>
  <c r="G750" i="1" s="1"/>
  <c r="I750" i="1" s="1"/>
  <c r="E751" i="1"/>
  <c r="E752" i="1"/>
  <c r="G752" i="1" s="1"/>
  <c r="I752" i="1" s="1"/>
  <c r="E753" i="1"/>
  <c r="G753" i="1" s="1"/>
  <c r="I753" i="1" s="1"/>
  <c r="E754" i="1"/>
  <c r="G754" i="1" s="1"/>
  <c r="I754" i="1" s="1"/>
  <c r="E755" i="1"/>
  <c r="G755" i="1" s="1"/>
  <c r="I755" i="1" s="1"/>
  <c r="E756" i="1"/>
  <c r="G756" i="1" s="1"/>
  <c r="I756" i="1" s="1"/>
  <c r="E757" i="1"/>
  <c r="G757" i="1"/>
  <c r="I757" i="1" s="1"/>
  <c r="E758" i="1"/>
  <c r="G758" i="1" s="1"/>
  <c r="I758" i="1" s="1"/>
  <c r="E781" i="1"/>
  <c r="G781" i="1" s="1"/>
  <c r="I781" i="1" s="1"/>
  <c r="E782" i="1"/>
  <c r="G782" i="1"/>
  <c r="I782" i="1" s="1"/>
  <c r="E783" i="1"/>
  <c r="E784" i="1"/>
  <c r="E785" i="1"/>
  <c r="G785" i="1" s="1"/>
  <c r="I785" i="1"/>
  <c r="E786" i="1"/>
  <c r="G786" i="1"/>
  <c r="I786" i="1" s="1"/>
  <c r="E787" i="1"/>
  <c r="G787" i="1"/>
  <c r="I787" i="1" s="1"/>
  <c r="E768" i="1"/>
  <c r="G768" i="1" s="1"/>
  <c r="E769" i="1"/>
  <c r="G769" i="1" s="1"/>
  <c r="E770" i="1"/>
  <c r="E771" i="1"/>
  <c r="G771" i="1"/>
  <c r="I771" i="1" s="1"/>
  <c r="E772" i="1"/>
  <c r="G772" i="1" s="1"/>
  <c r="I772" i="1" s="1"/>
  <c r="E773" i="1"/>
  <c r="G773" i="1" s="1"/>
  <c r="I773" i="1" s="1"/>
  <c r="E774" i="1"/>
  <c r="G774" i="1" s="1"/>
  <c r="I774" i="1" s="1"/>
  <c r="E775" i="1"/>
  <c r="G775" i="1" s="1"/>
  <c r="I775" i="1" s="1"/>
  <c r="E776" i="1"/>
  <c r="G776" i="1" s="1"/>
  <c r="I776" i="1" s="1"/>
  <c r="E777" i="1"/>
  <c r="G777" i="1"/>
  <c r="I777" i="1" s="1"/>
  <c r="E791" i="1"/>
  <c r="G791" i="1"/>
  <c r="I791" i="1" s="1"/>
  <c r="E792" i="1"/>
  <c r="G792" i="1" s="1"/>
  <c r="I792" i="1" s="1"/>
  <c r="E793" i="1"/>
  <c r="E794" i="1"/>
  <c r="E795" i="1"/>
  <c r="G795" i="1" s="1"/>
  <c r="I795" i="1" s="1"/>
  <c r="E807" i="1"/>
  <c r="E803" i="1"/>
  <c r="C24" i="1"/>
  <c r="C7" i="2" s="1"/>
  <c r="C35" i="1"/>
  <c r="C49" i="1"/>
  <c r="C9" i="2"/>
  <c r="C61" i="1"/>
  <c r="C10" i="2"/>
  <c r="C75" i="1"/>
  <c r="C11" i="2" s="1"/>
  <c r="C106" i="1"/>
  <c r="C122" i="1"/>
  <c r="C14" i="2" s="1"/>
  <c r="C148" i="1"/>
  <c r="C159" i="1"/>
  <c r="C16" i="2" s="1"/>
  <c r="C173" i="1"/>
  <c r="C17" i="2"/>
  <c r="C183" i="1"/>
  <c r="C18" i="2"/>
  <c r="C191" i="1"/>
  <c r="C19" i="2" s="1"/>
  <c r="C197" i="1"/>
  <c r="C20" i="2" s="1"/>
  <c r="C202" i="1"/>
  <c r="C21" i="2"/>
  <c r="C212" i="1"/>
  <c r="C22" i="2"/>
  <c r="C225" i="1"/>
  <c r="C23" i="2" s="1"/>
  <c r="C249" i="1"/>
  <c r="C24" i="2" s="1"/>
  <c r="C264" i="1"/>
  <c r="C25" i="2" s="1"/>
  <c r="C274" i="1"/>
  <c r="C26" i="2"/>
  <c r="C286" i="1"/>
  <c r="C27" i="2" s="1"/>
  <c r="C295" i="1"/>
  <c r="C28" i="2" s="1"/>
  <c r="C303" i="1"/>
  <c r="C29" i="2"/>
  <c r="C309" i="1"/>
  <c r="C30" i="2" s="1"/>
  <c r="C325" i="1"/>
  <c r="C31" i="2" s="1"/>
  <c r="C338" i="1"/>
  <c r="C32" i="2" s="1"/>
  <c r="C348" i="1"/>
  <c r="C33" i="2" s="1"/>
  <c r="C362" i="1"/>
  <c r="C34" i="2"/>
  <c r="C375" i="1"/>
  <c r="C35" i="2" s="1"/>
  <c r="C386" i="1"/>
  <c r="C36" i="2" s="1"/>
  <c r="C404" i="1"/>
  <c r="C37" i="2"/>
  <c r="C413" i="1"/>
  <c r="C38" i="2" s="1"/>
  <c r="C422" i="1"/>
  <c r="C39" i="2" s="1"/>
  <c r="C430" i="1"/>
  <c r="C40" i="2" s="1"/>
  <c r="C442" i="1"/>
  <c r="C41" i="2" s="1"/>
  <c r="C450" i="1"/>
  <c r="C42" i="2"/>
  <c r="C460" i="1"/>
  <c r="C43" i="2" s="1"/>
  <c r="C469" i="1"/>
  <c r="C44" i="2" s="1"/>
  <c r="C480" i="1"/>
  <c r="C45" i="2"/>
  <c r="C498" i="1"/>
  <c r="C46" i="2" s="1"/>
  <c r="C510" i="1"/>
  <c r="C47" i="2" s="1"/>
  <c r="C522" i="1"/>
  <c r="C48" i="2" s="1"/>
  <c r="C532" i="1"/>
  <c r="C49" i="2" s="1"/>
  <c r="C543" i="1"/>
  <c r="C50" i="2" s="1"/>
  <c r="C552" i="1"/>
  <c r="C51" i="2" s="1"/>
  <c r="C564" i="1"/>
  <c r="C52" i="2" s="1"/>
  <c r="C572" i="1"/>
  <c r="C53" i="2" s="1"/>
  <c r="C591" i="1"/>
  <c r="C54" i="2"/>
  <c r="C614" i="1"/>
  <c r="C624" i="1"/>
  <c r="C648" i="1"/>
  <c r="C59" i="2" s="1"/>
  <c r="C661" i="1"/>
  <c r="C682" i="1"/>
  <c r="C61" i="2" s="1"/>
  <c r="C705" i="1"/>
  <c r="C62" i="2" s="1"/>
  <c r="C722" i="1"/>
  <c r="C63" i="2" s="1"/>
  <c r="C730" i="1"/>
  <c r="C64" i="2" s="1"/>
  <c r="C746" i="1"/>
  <c r="C65" i="2" s="1"/>
  <c r="C759" i="1"/>
  <c r="C66" i="2" s="1"/>
  <c r="C788" i="1"/>
  <c r="C778" i="1"/>
  <c r="C796" i="1"/>
  <c r="C73" i="2"/>
  <c r="F75" i="1"/>
  <c r="F11" i="2" s="1"/>
  <c r="F106" i="1"/>
  <c r="F122" i="1"/>
  <c r="F14" i="2" s="1"/>
  <c r="F148" i="1"/>
  <c r="F15" i="2" s="1"/>
  <c r="F159" i="1"/>
  <c r="F16" i="2" s="1"/>
  <c r="F173" i="1"/>
  <c r="F17" i="2"/>
  <c r="F183" i="1"/>
  <c r="F18" i="2" s="1"/>
  <c r="F191" i="1"/>
  <c r="F19" i="2" s="1"/>
  <c r="F197" i="1"/>
  <c r="F20" i="2"/>
  <c r="F202" i="1"/>
  <c r="F21" i="2" s="1"/>
  <c r="F212" i="1"/>
  <c r="F22" i="2" s="1"/>
  <c r="F225" i="1"/>
  <c r="F23" i="2" s="1"/>
  <c r="F249" i="1"/>
  <c r="F24" i="2" s="1"/>
  <c r="F264" i="1"/>
  <c r="F25" i="2"/>
  <c r="F274" i="1"/>
  <c r="F26" i="2" s="1"/>
  <c r="F286" i="1"/>
  <c r="F27" i="2" s="1"/>
  <c r="F295" i="1"/>
  <c r="F28" i="2"/>
  <c r="F303" i="1"/>
  <c r="F29" i="2" s="1"/>
  <c r="F309" i="1"/>
  <c r="F30" i="2" s="1"/>
  <c r="F325" i="1"/>
  <c r="F31" i="2" s="1"/>
  <c r="F338" i="1"/>
  <c r="F32" i="2" s="1"/>
  <c r="F348" i="1"/>
  <c r="F33" i="2"/>
  <c r="F362" i="1"/>
  <c r="F34" i="2" s="1"/>
  <c r="F375" i="1"/>
  <c r="F35" i="2" s="1"/>
  <c r="F386" i="1"/>
  <c r="F36" i="2"/>
  <c r="F404" i="1"/>
  <c r="F37" i="2" s="1"/>
  <c r="F413" i="1"/>
  <c r="F38" i="2" s="1"/>
  <c r="F422" i="1"/>
  <c r="F39" i="2" s="1"/>
  <c r="F430" i="1"/>
  <c r="F40" i="2" s="1"/>
  <c r="F442" i="1"/>
  <c r="F41" i="2"/>
  <c r="F450" i="1"/>
  <c r="F42" i="2" s="1"/>
  <c r="F460" i="1"/>
  <c r="F43" i="2" s="1"/>
  <c r="F469" i="1"/>
  <c r="F44" i="2"/>
  <c r="F480" i="1"/>
  <c r="F45" i="2" s="1"/>
  <c r="F498" i="1"/>
  <c r="F46" i="2" s="1"/>
  <c r="F510" i="1"/>
  <c r="F47" i="2" s="1"/>
  <c r="F522" i="1"/>
  <c r="F48" i="2" s="1"/>
  <c r="F532" i="1"/>
  <c r="F49" i="2"/>
  <c r="F543" i="1"/>
  <c r="F50" i="2" s="1"/>
  <c r="F552" i="1"/>
  <c r="F51" i="2" s="1"/>
  <c r="F564" i="1"/>
  <c r="F52" i="2"/>
  <c r="F572" i="1"/>
  <c r="F53" i="2" s="1"/>
  <c r="F591" i="1"/>
  <c r="F54" i="2" s="1"/>
  <c r="E75" i="1"/>
  <c r="E11" i="2" s="1"/>
  <c r="E191" i="1"/>
  <c r="E19" i="2" s="1"/>
  <c r="E430" i="1"/>
  <c r="E40" i="2"/>
  <c r="E480" i="1"/>
  <c r="E45" i="2" s="1"/>
  <c r="E572" i="1"/>
  <c r="E53" i="2" s="1"/>
  <c r="D75" i="1"/>
  <c r="D11" i="2"/>
  <c r="D106" i="1"/>
  <c r="D13" i="2" s="1"/>
  <c r="D122" i="1"/>
  <c r="D14" i="2" s="1"/>
  <c r="D148" i="1"/>
  <c r="D15" i="2" s="1"/>
  <c r="D159" i="1"/>
  <c r="D173" i="1"/>
  <c r="D17" i="2"/>
  <c r="D183" i="1"/>
  <c r="D18" i="2" s="1"/>
  <c r="D191" i="1"/>
  <c r="D19" i="2" s="1"/>
  <c r="D197" i="1"/>
  <c r="D20" i="2"/>
  <c r="D202" i="1"/>
  <c r="D21" i="2" s="1"/>
  <c r="D212" i="1"/>
  <c r="D225" i="1"/>
  <c r="D23" i="2" s="1"/>
  <c r="D249" i="1"/>
  <c r="D24" i="2" s="1"/>
  <c r="D264" i="1"/>
  <c r="D25" i="2" s="1"/>
  <c r="D274" i="1"/>
  <c r="D26" i="2"/>
  <c r="D286" i="1"/>
  <c r="D27" i="2" s="1"/>
  <c r="D295" i="1"/>
  <c r="D28" i="2" s="1"/>
  <c r="D303" i="1"/>
  <c r="D29" i="2"/>
  <c r="D309" i="1"/>
  <c r="D30" i="2" s="1"/>
  <c r="D325" i="1"/>
  <c r="D31" i="2" s="1"/>
  <c r="D338" i="1"/>
  <c r="D32" i="2" s="1"/>
  <c r="D348" i="1"/>
  <c r="D33" i="2" s="1"/>
  <c r="D362" i="1"/>
  <c r="D34" i="2"/>
  <c r="D375" i="1"/>
  <c r="D35" i="2" s="1"/>
  <c r="D386" i="1"/>
  <c r="D36" i="2" s="1"/>
  <c r="D404" i="1"/>
  <c r="D37" i="2"/>
  <c r="D413" i="1"/>
  <c r="D38" i="2" s="1"/>
  <c r="D422" i="1"/>
  <c r="D39" i="2" s="1"/>
  <c r="D430" i="1"/>
  <c r="D40" i="2" s="1"/>
  <c r="D442" i="1"/>
  <c r="D41" i="2" s="1"/>
  <c r="D450" i="1"/>
  <c r="D42" i="2"/>
  <c r="D460" i="1"/>
  <c r="D43" i="2" s="1"/>
  <c r="D469" i="1"/>
  <c r="D44" i="2" s="1"/>
  <c r="D480" i="1"/>
  <c r="D45" i="2"/>
  <c r="D498" i="1"/>
  <c r="D46" i="2" s="1"/>
  <c r="D510" i="1"/>
  <c r="D47" i="2" s="1"/>
  <c r="D522" i="1"/>
  <c r="D48" i="2" s="1"/>
  <c r="D532" i="1"/>
  <c r="D49" i="2" s="1"/>
  <c r="D543" i="1"/>
  <c r="D50" i="2"/>
  <c r="D552" i="1"/>
  <c r="D51" i="2" s="1"/>
  <c r="D564" i="1"/>
  <c r="D52" i="2" s="1"/>
  <c r="D572" i="1"/>
  <c r="D53" i="2"/>
  <c r="D591" i="1"/>
  <c r="D54" i="2" s="1"/>
  <c r="I59" i="1"/>
  <c r="I223" i="1"/>
  <c r="I188" i="1"/>
  <c r="I178" i="1"/>
  <c r="I130" i="1"/>
  <c r="I87" i="1"/>
  <c r="C804" i="1"/>
  <c r="C76" i="2" s="1"/>
  <c r="C808" i="1"/>
  <c r="C77" i="2" s="1"/>
  <c r="D61" i="1"/>
  <c r="D10" i="2"/>
  <c r="D24" i="1"/>
  <c r="D7" i="2" s="1"/>
  <c r="D35" i="1"/>
  <c r="D8" i="2" s="1"/>
  <c r="D49" i="1"/>
  <c r="D614" i="1"/>
  <c r="D648" i="1"/>
  <c r="D682" i="1"/>
  <c r="D61" i="2" s="1"/>
  <c r="D759" i="1"/>
  <c r="D66" i="2" s="1"/>
  <c r="D624" i="1"/>
  <c r="D661" i="1"/>
  <c r="D60" i="2"/>
  <c r="D705" i="1"/>
  <c r="D722" i="1"/>
  <c r="D63" i="2" s="1"/>
  <c r="D730" i="1"/>
  <c r="D64" i="2"/>
  <c r="D746" i="1"/>
  <c r="D65" i="2" s="1"/>
  <c r="D796" i="1"/>
  <c r="D73" i="2" s="1"/>
  <c r="D788" i="1"/>
  <c r="D72" i="2" s="1"/>
  <c r="D778" i="1"/>
  <c r="D808" i="1"/>
  <c r="D77" i="2" s="1"/>
  <c r="D804" i="1"/>
  <c r="F730" i="1"/>
  <c r="F64" i="2" s="1"/>
  <c r="F759" i="1"/>
  <c r="F66" i="2" s="1"/>
  <c r="F614" i="1"/>
  <c r="F624" i="1"/>
  <c r="F648" i="1"/>
  <c r="F59" i="2" s="1"/>
  <c r="F661" i="1"/>
  <c r="F682" i="1"/>
  <c r="F61" i="2" s="1"/>
  <c r="F705" i="1"/>
  <c r="F62" i="2"/>
  <c r="F722" i="1"/>
  <c r="F63" i="2" s="1"/>
  <c r="F746" i="1"/>
  <c r="F65" i="2" s="1"/>
  <c r="F796" i="1"/>
  <c r="F73" i="2" s="1"/>
  <c r="F788" i="1"/>
  <c r="F778" i="1"/>
  <c r="F24" i="1"/>
  <c r="F35" i="1"/>
  <c r="F49" i="1"/>
  <c r="F9" i="2" s="1"/>
  <c r="F61" i="1"/>
  <c r="F10" i="2" s="1"/>
  <c r="F808" i="1"/>
  <c r="F77" i="2"/>
  <c r="F804" i="1"/>
  <c r="F76" i="2" s="1"/>
  <c r="D57" i="2"/>
  <c r="D62" i="2"/>
  <c r="C58" i="2"/>
  <c r="H77" i="2"/>
  <c r="H76" i="2"/>
  <c r="H71" i="2"/>
  <c r="H57" i="2"/>
  <c r="H58" i="2"/>
  <c r="H59" i="2"/>
  <c r="H60" i="2"/>
  <c r="H62" i="2"/>
  <c r="H63" i="2"/>
  <c r="H64" i="2"/>
  <c r="H65" i="2"/>
  <c r="H66" i="2"/>
  <c r="F57" i="2"/>
  <c r="F72" i="2"/>
  <c r="I641" i="1"/>
  <c r="I571" i="1"/>
  <c r="I549" i="1"/>
  <c r="I531" i="1"/>
  <c r="I528" i="1"/>
  <c r="I502" i="1"/>
  <c r="I478" i="1"/>
  <c r="I477" i="1"/>
  <c r="I474" i="1"/>
  <c r="I472" i="1"/>
  <c r="I441" i="1"/>
  <c r="I439" i="1"/>
  <c r="I436" i="1"/>
  <c r="I420" i="1"/>
  <c r="I417" i="1"/>
  <c r="I401" i="1"/>
  <c r="I398" i="1"/>
  <c r="I397" i="1"/>
  <c r="I395" i="1"/>
  <c r="I392" i="1"/>
  <c r="I391" i="1"/>
  <c r="I378" i="1"/>
  <c r="I373" i="1"/>
  <c r="I372" i="1"/>
  <c r="I370" i="1"/>
  <c r="I368" i="1"/>
  <c r="I365" i="1"/>
  <c r="I356" i="1"/>
  <c r="I346" i="1"/>
  <c r="I342" i="1"/>
  <c r="I341" i="1"/>
  <c r="I335" i="1"/>
  <c r="I330" i="1"/>
  <c r="I323" i="1"/>
  <c r="I321" i="1"/>
  <c r="I319" i="1"/>
  <c r="I318" i="1"/>
  <c r="I315" i="1"/>
  <c r="I301" i="1"/>
  <c r="I300" i="1"/>
  <c r="I293" i="1"/>
  <c r="I289" i="1"/>
  <c r="I285" i="1"/>
  <c r="I281" i="1"/>
  <c r="I279" i="1"/>
  <c r="I267" i="1"/>
  <c r="I259" i="1"/>
  <c r="I258" i="1"/>
  <c r="I256" i="1"/>
  <c r="I254" i="1"/>
  <c r="I253" i="1"/>
  <c r="I248" i="1"/>
  <c r="I246" i="1"/>
  <c r="I245" i="1"/>
  <c r="I242" i="1"/>
  <c r="I239" i="1"/>
  <c r="I238" i="1"/>
  <c r="I235" i="1"/>
  <c r="I221" i="1"/>
  <c r="I215" i="1"/>
  <c r="I209" i="1"/>
  <c r="I208" i="1"/>
  <c r="I205" i="1"/>
  <c r="I200" i="1"/>
  <c r="I195" i="1"/>
  <c r="I190" i="1"/>
  <c r="I187" i="1"/>
  <c r="I181" i="1"/>
  <c r="I180" i="1"/>
  <c r="I171" i="1"/>
  <c r="I165" i="1"/>
  <c r="I162" i="1"/>
  <c r="I158" i="1"/>
  <c r="I155" i="1"/>
  <c r="I152" i="1"/>
  <c r="I147" i="1"/>
  <c r="I143" i="1"/>
  <c r="I142" i="1"/>
  <c r="I141" i="1"/>
  <c r="I139" i="1"/>
  <c r="I137" i="1"/>
  <c r="I131" i="1"/>
  <c r="I127" i="1"/>
  <c r="I125" i="1"/>
  <c r="I121" i="1"/>
  <c r="I113" i="1"/>
  <c r="I110" i="1"/>
  <c r="I105" i="1"/>
  <c r="I103" i="1"/>
  <c r="I100" i="1"/>
  <c r="I98" i="1"/>
  <c r="I93" i="1"/>
  <c r="I90" i="1"/>
  <c r="I88" i="1"/>
  <c r="I84" i="1"/>
  <c r="I82" i="1"/>
  <c r="I74" i="1"/>
  <c r="I72" i="1"/>
  <c r="I71" i="1"/>
  <c r="I69" i="1"/>
  <c r="I67" i="1"/>
  <c r="I66" i="1"/>
  <c r="I64" i="1"/>
  <c r="I60" i="1"/>
  <c r="I58" i="1"/>
  <c r="I56" i="1"/>
  <c r="I55" i="1"/>
  <c r="I52" i="1"/>
  <c r="I48" i="1"/>
  <c r="I46" i="1"/>
  <c r="I34" i="1"/>
  <c r="I33" i="1"/>
  <c r="I30" i="1"/>
  <c r="I27" i="1"/>
  <c r="I23" i="1"/>
  <c r="I21" i="1"/>
  <c r="I18" i="1"/>
  <c r="I15" i="1"/>
  <c r="I13" i="1"/>
  <c r="I12" i="1"/>
  <c r="I483" i="1"/>
  <c r="I425" i="1"/>
  <c r="I407" i="1"/>
  <c r="I445" i="1"/>
  <c r="I351" i="1"/>
  <c r="D71" i="2"/>
  <c r="G202" i="1"/>
  <c r="G21" i="2" s="1"/>
  <c r="I21" i="2" s="1"/>
  <c r="I513" i="1"/>
  <c r="I132" i="1"/>
  <c r="G572" i="1"/>
  <c r="G53" i="2" s="1"/>
  <c r="I53" i="2" s="1"/>
  <c r="I567" i="1"/>
  <c r="G277" i="1"/>
  <c r="G85" i="1"/>
  <c r="I85" i="1" s="1"/>
  <c r="C6" i="2"/>
  <c r="I38" i="1"/>
  <c r="G784" i="1"/>
  <c r="I784" i="1" s="1"/>
  <c r="G576" i="1"/>
  <c r="I576" i="1" s="1"/>
  <c r="I725" i="1"/>
  <c r="F58" i="2"/>
  <c r="G734" i="1"/>
  <c r="I734" i="1" s="1"/>
  <c r="I556" i="1"/>
  <c r="I484" i="1"/>
  <c r="G464" i="1"/>
  <c r="G416" i="1"/>
  <c r="I416" i="1" s="1"/>
  <c r="G803" i="1"/>
  <c r="I803" i="1"/>
  <c r="E804" i="1"/>
  <c r="E76" i="2" s="1"/>
  <c r="G558" i="1"/>
  <c r="I558" i="1" s="1"/>
  <c r="E564" i="1"/>
  <c r="E52" i="2" s="1"/>
  <c r="G535" i="1"/>
  <c r="I535" i="1" s="1"/>
  <c r="G486" i="1"/>
  <c r="G290" i="1"/>
  <c r="G54" i="1"/>
  <c r="I54" i="1" s="1"/>
  <c r="C71" i="2"/>
  <c r="G651" i="1"/>
  <c r="I651" i="1"/>
  <c r="G307" i="1"/>
  <c r="I307" i="1" s="1"/>
  <c r="E309" i="1"/>
  <c r="E30" i="2" s="1"/>
  <c r="G229" i="1"/>
  <c r="I229" i="1" s="1"/>
  <c r="G182" i="1"/>
  <c r="I182" i="1" s="1"/>
  <c r="G629" i="1"/>
  <c r="I629" i="1"/>
  <c r="E450" i="1"/>
  <c r="E42" i="2" s="1"/>
  <c r="G408" i="1"/>
  <c r="I312" i="1"/>
  <c r="I572" i="1"/>
  <c r="G804" i="1"/>
  <c r="I804" i="1" s="1"/>
  <c r="I408" i="1"/>
  <c r="I749" i="1"/>
  <c r="I486" i="1"/>
  <c r="F7" i="2"/>
  <c r="H14" i="2"/>
  <c r="G298" i="1"/>
  <c r="I298" i="1" s="1"/>
  <c r="E303" i="1"/>
  <c r="E29" i="2" s="1"/>
  <c r="I179" i="1"/>
  <c r="C798" i="1"/>
  <c r="G7" i="1"/>
  <c r="G9" i="1" s="1"/>
  <c r="E9" i="1"/>
  <c r="E6" i="2" s="1"/>
  <c r="C72" i="2"/>
  <c r="H12" i="2"/>
  <c r="G813" i="1"/>
  <c r="H72" i="2"/>
  <c r="G711" i="1"/>
  <c r="I711" i="1" s="1"/>
  <c r="G601" i="1"/>
  <c r="I601" i="1" s="1"/>
  <c r="G577" i="1"/>
  <c r="I577" i="1" s="1"/>
  <c r="G53" i="1"/>
  <c r="G14" i="1"/>
  <c r="G503" i="1"/>
  <c r="I473" i="1"/>
  <c r="G738" i="1"/>
  <c r="I738" i="1" s="1"/>
  <c r="G316" i="1"/>
  <c r="I316" i="1"/>
  <c r="G269" i="1"/>
  <c r="I269" i="1" s="1"/>
  <c r="G261" i="1"/>
  <c r="I261" i="1" s="1"/>
  <c r="G230" i="1"/>
  <c r="I230" i="1" s="1"/>
  <c r="G168" i="1"/>
  <c r="I168" i="1"/>
  <c r="I164" i="1"/>
  <c r="G154" i="1"/>
  <c r="I154" i="1" s="1"/>
  <c r="E159" i="1"/>
  <c r="E16" i="2" s="1"/>
  <c r="G126" i="1"/>
  <c r="I126" i="1"/>
  <c r="I290" i="1"/>
  <c r="I525" i="1"/>
  <c r="G638" i="1"/>
  <c r="I638" i="1" s="1"/>
  <c r="I618" i="1"/>
  <c r="I418" i="1"/>
  <c r="G390" i="1"/>
  <c r="I390" i="1" s="1"/>
  <c r="G112" i="1"/>
  <c r="G303" i="1"/>
  <c r="I7" i="1"/>
  <c r="I112" i="1"/>
  <c r="I53" i="1"/>
  <c r="G635" i="1"/>
  <c r="I635" i="1" s="1"/>
  <c r="I555" i="1"/>
  <c r="G546" i="1"/>
  <c r="I530" i="1"/>
  <c r="G468" i="1"/>
  <c r="G469" i="1" s="1"/>
  <c r="G44" i="2" s="1"/>
  <c r="I44" i="2" s="1"/>
  <c r="E469" i="1"/>
  <c r="E44" i="2"/>
  <c r="G457" i="1"/>
  <c r="I457" i="1" s="1"/>
  <c r="G263" i="1"/>
  <c r="I222" i="1"/>
  <c r="I196" i="1"/>
  <c r="G29" i="1"/>
  <c r="I17" i="1"/>
  <c r="I277" i="1"/>
  <c r="I621" i="1"/>
  <c r="G585" i="1"/>
  <c r="I585" i="1" s="1"/>
  <c r="G536" i="1"/>
  <c r="G492" i="1"/>
  <c r="I492" i="1" s="1"/>
  <c r="E422" i="1"/>
  <c r="E39" i="2" s="1"/>
  <c r="G355" i="1"/>
  <c r="E362" i="1"/>
  <c r="E34" i="2" s="1"/>
  <c r="G343" i="1"/>
  <c r="E348" i="1"/>
  <c r="E33" i="2"/>
  <c r="G331" i="1"/>
  <c r="G314" i="1"/>
  <c r="I271" i="1"/>
  <c r="G145" i="1"/>
  <c r="I145" i="1" s="1"/>
  <c r="G89" i="1"/>
  <c r="I89" i="1" s="1"/>
  <c r="I464" i="1"/>
  <c r="F8" i="2"/>
  <c r="F77" i="1"/>
  <c r="D22" i="2"/>
  <c r="G736" i="1"/>
  <c r="I736" i="1" s="1"/>
  <c r="G688" i="1"/>
  <c r="I688" i="1" s="1"/>
  <c r="E522" i="1"/>
  <c r="E48" i="2" s="1"/>
  <c r="I446" i="1"/>
  <c r="G433" i="1"/>
  <c r="E413" i="1"/>
  <c r="E38" i="2" s="1"/>
  <c r="G399" i="1"/>
  <c r="I399" i="1" s="1"/>
  <c r="G294" i="1"/>
  <c r="I206" i="1"/>
  <c r="I189" i="1"/>
  <c r="I8" i="1"/>
  <c r="D58" i="2"/>
  <c r="C8" i="2"/>
  <c r="C12" i="2" s="1"/>
  <c r="C77" i="1"/>
  <c r="G783" i="1"/>
  <c r="E788" i="1"/>
  <c r="G657" i="1"/>
  <c r="I657" i="1" s="1"/>
  <c r="F71" i="2"/>
  <c r="F74" i="2" s="1"/>
  <c r="F798" i="1"/>
  <c r="G793" i="1"/>
  <c r="I793" i="1" s="1"/>
  <c r="I769" i="1"/>
  <c r="G729" i="1"/>
  <c r="I729" i="1" s="1"/>
  <c r="C60" i="2"/>
  <c r="C13" i="2"/>
  <c r="I546" i="1"/>
  <c r="I294" i="1"/>
  <c r="I433" i="1"/>
  <c r="I314" i="1"/>
  <c r="I783" i="1"/>
  <c r="I412" i="1"/>
  <c r="I331" i="1"/>
  <c r="I355" i="1"/>
  <c r="G422" i="1"/>
  <c r="G39" i="2" s="1"/>
  <c r="I39" i="2" s="1"/>
  <c r="I29" i="1"/>
  <c r="I520" i="1"/>
  <c r="G522" i="1"/>
  <c r="G48" i="2" s="1"/>
  <c r="I343" i="1"/>
  <c r="I536" i="1"/>
  <c r="I263" i="1"/>
  <c r="E72" i="2"/>
  <c r="I48" i="2"/>
  <c r="G292" i="1" l="1"/>
  <c r="I292" i="1" s="1"/>
  <c r="E295" i="1"/>
  <c r="E28" i="2" s="1"/>
  <c r="G41" i="1"/>
  <c r="I41" i="1" s="1"/>
  <c r="E49" i="1"/>
  <c r="E9" i="2" s="1"/>
  <c r="G375" i="1"/>
  <c r="G770" i="1"/>
  <c r="I770" i="1" s="1"/>
  <c r="E778" i="1"/>
  <c r="G746" i="1"/>
  <c r="I733" i="1"/>
  <c r="G693" i="1"/>
  <c r="I693" i="1" s="1"/>
  <c r="E705" i="1"/>
  <c r="E62" i="2" s="1"/>
  <c r="G505" i="1"/>
  <c r="I505" i="1" s="1"/>
  <c r="E510" i="1"/>
  <c r="E47" i="2" s="1"/>
  <c r="E386" i="1"/>
  <c r="E36" i="2" s="1"/>
  <c r="G380" i="1"/>
  <c r="G207" i="1"/>
  <c r="E212" i="1"/>
  <c r="E22" i="2" s="1"/>
  <c r="G194" i="1"/>
  <c r="E197" i="1"/>
  <c r="E20" i="2" s="1"/>
  <c r="G362" i="1"/>
  <c r="I354" i="1"/>
  <c r="G510" i="1"/>
  <c r="G794" i="1"/>
  <c r="E796" i="1"/>
  <c r="E73" i="2" s="1"/>
  <c r="G389" i="1"/>
  <c r="E404" i="1"/>
  <c r="E37" i="2" s="1"/>
  <c r="G313" i="1"/>
  <c r="E325" i="1"/>
  <c r="E31" i="2" s="1"/>
  <c r="E274" i="1"/>
  <c r="E26" i="2" s="1"/>
  <c r="G270" i="1"/>
  <c r="I270" i="1" s="1"/>
  <c r="G216" i="1"/>
  <c r="E225" i="1"/>
  <c r="E23" i="2" s="1"/>
  <c r="G129" i="1"/>
  <c r="E148" i="1"/>
  <c r="E15" i="2" s="1"/>
  <c r="G111" i="1"/>
  <c r="E122" i="1"/>
  <c r="E14" i="2" s="1"/>
  <c r="H73" i="2"/>
  <c r="H74" i="2" s="1"/>
  <c r="H75" i="2" s="1"/>
  <c r="H79" i="2" s="1"/>
  <c r="H83" i="2" s="1"/>
  <c r="H798" i="1"/>
  <c r="H761" i="1"/>
  <c r="H61" i="2"/>
  <c r="H67" i="2" s="1"/>
  <c r="G75" i="1"/>
  <c r="E722" i="1"/>
  <c r="E63" i="2" s="1"/>
  <c r="G710" i="1"/>
  <c r="G619" i="1"/>
  <c r="E624" i="1"/>
  <c r="E58" i="2" s="1"/>
  <c r="G538" i="1"/>
  <c r="E543" i="1"/>
  <c r="E50" i="2" s="1"/>
  <c r="G529" i="1"/>
  <c r="E532" i="1"/>
  <c r="E49" i="2" s="1"/>
  <c r="G166" i="1"/>
  <c r="E173" i="1"/>
  <c r="E17" i="2" s="1"/>
  <c r="G57" i="1"/>
  <c r="I57" i="1" s="1"/>
  <c r="E61" i="1"/>
  <c r="E10" i="2" s="1"/>
  <c r="I522" i="1"/>
  <c r="G442" i="1"/>
  <c r="G41" i="2" s="1"/>
  <c r="I41" i="2" s="1"/>
  <c r="G29" i="2"/>
  <c r="I29" i="2" s="1"/>
  <c r="I303" i="1"/>
  <c r="D16" i="2"/>
  <c r="D593" i="1"/>
  <c r="G726" i="1"/>
  <c r="I726" i="1" s="1"/>
  <c r="E730" i="1"/>
  <c r="E64" i="2" s="1"/>
  <c r="G547" i="1"/>
  <c r="E552" i="1"/>
  <c r="E51" i="2" s="1"/>
  <c r="G434" i="1"/>
  <c r="I434" i="1" s="1"/>
  <c r="E442" i="1"/>
  <c r="E41" i="2" s="1"/>
  <c r="G348" i="1"/>
  <c r="I344" i="1"/>
  <c r="G274" i="1"/>
  <c r="I268" i="1"/>
  <c r="G22" i="1"/>
  <c r="I22" i="1" s="1"/>
  <c r="E24" i="1"/>
  <c r="E7" i="2" s="1"/>
  <c r="E12" i="2" s="1"/>
  <c r="H20" i="2"/>
  <c r="H55" i="2"/>
  <c r="H68" i="2" s="1"/>
  <c r="D9" i="2"/>
  <c r="D77" i="1"/>
  <c r="I666" i="1"/>
  <c r="G682" i="1"/>
  <c r="G61" i="2" s="1"/>
  <c r="I61" i="2" s="1"/>
  <c r="I686" i="1"/>
  <c r="G705" i="1"/>
  <c r="G49" i="1"/>
  <c r="G328" i="1"/>
  <c r="E338" i="1"/>
  <c r="E32" i="2" s="1"/>
  <c r="G252" i="1"/>
  <c r="E264" i="1"/>
  <c r="E25" i="2" s="1"/>
  <c r="E249" i="1"/>
  <c r="E24" i="2" s="1"/>
  <c r="G83" i="1"/>
  <c r="I83" i="1" s="1"/>
  <c r="E106" i="1"/>
  <c r="E13" i="2" s="1"/>
  <c r="I306" i="1"/>
  <c r="G309" i="1"/>
  <c r="G183" i="1"/>
  <c r="G575" i="1"/>
  <c r="I575" i="1" s="1"/>
  <c r="E591" i="1"/>
  <c r="E54" i="2" s="1"/>
  <c r="G489" i="1"/>
  <c r="I489" i="1" s="1"/>
  <c r="E498" i="1"/>
  <c r="E46" i="2" s="1"/>
  <c r="G480" i="1"/>
  <c r="G453" i="1"/>
  <c r="I453" i="1" s="1"/>
  <c r="E460" i="1"/>
  <c r="E43" i="2" s="1"/>
  <c r="G282" i="1"/>
  <c r="G286" i="1" s="1"/>
  <c r="E286" i="1"/>
  <c r="E27" i="2" s="1"/>
  <c r="I186" i="1"/>
  <c r="G191" i="1"/>
  <c r="G61" i="1"/>
  <c r="G31" i="1"/>
  <c r="I31" i="1" s="1"/>
  <c r="E35" i="1"/>
  <c r="E8" i="2" s="1"/>
  <c r="I503" i="1"/>
  <c r="G295" i="1"/>
  <c r="D55" i="2"/>
  <c r="C74" i="2"/>
  <c r="D12" i="2"/>
  <c r="G76" i="2"/>
  <c r="I76" i="2" s="1"/>
  <c r="G38" i="2"/>
  <c r="I38" i="2" s="1"/>
  <c r="I413" i="1"/>
  <c r="G6" i="2"/>
  <c r="I9" i="1"/>
  <c r="G28" i="2"/>
  <c r="I28" i="2" s="1"/>
  <c r="I295" i="1"/>
  <c r="I422" i="1"/>
  <c r="I469" i="1"/>
  <c r="G591" i="1"/>
  <c r="G249" i="1"/>
  <c r="E614" i="1"/>
  <c r="G598" i="1"/>
  <c r="F12" i="2"/>
  <c r="G460" i="1"/>
  <c r="G788" i="1"/>
  <c r="E746" i="1"/>
  <c r="E65" i="2" s="1"/>
  <c r="E682" i="1"/>
  <c r="E61" i="2" s="1"/>
  <c r="D59" i="2"/>
  <c r="D67" i="2" s="1"/>
  <c r="D68" i="2" s="1"/>
  <c r="D761" i="1"/>
  <c r="G640" i="1"/>
  <c r="E648" i="1"/>
  <c r="E59" i="2" s="1"/>
  <c r="E808" i="1"/>
  <c r="E77" i="2" s="1"/>
  <c r="G807" i="1"/>
  <c r="I485" i="1"/>
  <c r="G498" i="1"/>
  <c r="F60" i="2"/>
  <c r="F67" i="2" s="1"/>
  <c r="F761" i="1"/>
  <c r="F593" i="1"/>
  <c r="F13" i="2"/>
  <c r="F55" i="2" s="1"/>
  <c r="G661" i="1"/>
  <c r="D798" i="1"/>
  <c r="C57" i="2"/>
  <c r="C67" i="2" s="1"/>
  <c r="C75" i="2" s="1"/>
  <c r="C79" i="2" s="1"/>
  <c r="C83" i="2" s="1"/>
  <c r="C761" i="1"/>
  <c r="I468" i="1"/>
  <c r="I159" i="1"/>
  <c r="G24" i="1"/>
  <c r="I14" i="1"/>
  <c r="I562" i="1"/>
  <c r="G564" i="1"/>
  <c r="G81" i="2"/>
  <c r="I81" i="2" s="1"/>
  <c r="I813" i="1"/>
  <c r="C15" i="2"/>
  <c r="C55" i="2" s="1"/>
  <c r="C593" i="1"/>
  <c r="G730" i="1"/>
  <c r="E661" i="1"/>
  <c r="E60" i="2" s="1"/>
  <c r="I282" i="1"/>
  <c r="G30" i="2"/>
  <c r="I30" i="2" s="1"/>
  <c r="I309" i="1"/>
  <c r="I682" i="1"/>
  <c r="D74" i="2"/>
  <c r="I768" i="1"/>
  <c r="G778" i="1"/>
  <c r="G751" i="1"/>
  <c r="I751" i="1" s="1"/>
  <c r="E759" i="1"/>
  <c r="E66" i="2" s="1"/>
  <c r="I202" i="1"/>
  <c r="H77" i="1"/>
  <c r="E375" i="1"/>
  <c r="E35" i="2" s="1"/>
  <c r="H593" i="1"/>
  <c r="E202" i="1"/>
  <c r="E21" i="2" s="1"/>
  <c r="G430" i="1"/>
  <c r="G450" i="1"/>
  <c r="I794" i="1" l="1"/>
  <c r="G796" i="1"/>
  <c r="I380" i="1"/>
  <c r="G386" i="1"/>
  <c r="E71" i="2"/>
  <c r="E74" i="2" s="1"/>
  <c r="E798" i="1"/>
  <c r="I191" i="1"/>
  <c r="G19" i="2"/>
  <c r="I19" i="2" s="1"/>
  <c r="I547" i="1"/>
  <c r="G552" i="1"/>
  <c r="I538" i="1"/>
  <c r="G543" i="1"/>
  <c r="I510" i="1"/>
  <c r="G47" i="2"/>
  <c r="I47" i="2" s="1"/>
  <c r="G35" i="2"/>
  <c r="I35" i="2" s="1"/>
  <c r="I375" i="1"/>
  <c r="E77" i="1"/>
  <c r="I252" i="1"/>
  <c r="G264" i="1"/>
  <c r="I274" i="1"/>
  <c r="G26" i="2"/>
  <c r="I26" i="2" s="1"/>
  <c r="I619" i="1"/>
  <c r="G624" i="1"/>
  <c r="I362" i="1"/>
  <c r="G34" i="2"/>
  <c r="I34" i="2" s="1"/>
  <c r="G27" i="2"/>
  <c r="I27" i="2" s="1"/>
  <c r="I286" i="1"/>
  <c r="G18" i="2"/>
  <c r="I18" i="2" s="1"/>
  <c r="I183" i="1"/>
  <c r="I710" i="1"/>
  <c r="G722" i="1"/>
  <c r="I111" i="1"/>
  <c r="G122" i="1"/>
  <c r="I313" i="1"/>
  <c r="G325" i="1"/>
  <c r="I216" i="1"/>
  <c r="G225" i="1"/>
  <c r="G106" i="1"/>
  <c r="G593" i="1" s="1"/>
  <c r="G338" i="1"/>
  <c r="I328" i="1"/>
  <c r="I348" i="1"/>
  <c r="G33" i="2"/>
  <c r="I33" i="2" s="1"/>
  <c r="G173" i="1"/>
  <c r="I166" i="1"/>
  <c r="G197" i="1"/>
  <c r="I194" i="1"/>
  <c r="I442" i="1"/>
  <c r="G9" i="2"/>
  <c r="I9" i="2" s="1"/>
  <c r="I49" i="1"/>
  <c r="G11" i="2"/>
  <c r="I11" i="2" s="1"/>
  <c r="I75" i="1"/>
  <c r="I129" i="1"/>
  <c r="G148" i="1"/>
  <c r="I389" i="1"/>
  <c r="G404" i="1"/>
  <c r="G10" i="2"/>
  <c r="I10" i="2" s="1"/>
  <c r="I61" i="1"/>
  <c r="E55" i="2"/>
  <c r="F75" i="2"/>
  <c r="F79" i="2" s="1"/>
  <c r="F83" i="2" s="1"/>
  <c r="I480" i="1"/>
  <c r="G45" i="2"/>
  <c r="I45" i="2" s="1"/>
  <c r="G62" i="2"/>
  <c r="I62" i="2" s="1"/>
  <c r="I705" i="1"/>
  <c r="I529" i="1"/>
  <c r="G532" i="1"/>
  <c r="I207" i="1"/>
  <c r="G212" i="1"/>
  <c r="G65" i="2"/>
  <c r="I65" i="2" s="1"/>
  <c r="I746" i="1"/>
  <c r="G35" i="1"/>
  <c r="C763" i="1"/>
  <c r="C800" i="1"/>
  <c r="C811" i="1" s="1"/>
  <c r="C815" i="1" s="1"/>
  <c r="D763" i="1"/>
  <c r="D800" i="1"/>
  <c r="D811" i="1" s="1"/>
  <c r="D815" i="1" s="1"/>
  <c r="E593" i="1"/>
  <c r="E763" i="1" s="1"/>
  <c r="I564" i="1"/>
  <c r="G52" i="2"/>
  <c r="I52" i="2" s="1"/>
  <c r="I450" i="1"/>
  <c r="G42" i="2"/>
  <c r="I42" i="2" s="1"/>
  <c r="H800" i="1"/>
  <c r="I498" i="1"/>
  <c r="G46" i="2"/>
  <c r="I46" i="2" s="1"/>
  <c r="I661" i="1"/>
  <c r="G60" i="2"/>
  <c r="I60" i="2" s="1"/>
  <c r="G808" i="1"/>
  <c r="I807" i="1"/>
  <c r="G614" i="1"/>
  <c r="I598" i="1"/>
  <c r="I6" i="2"/>
  <c r="G40" i="2"/>
  <c r="I40" i="2" s="1"/>
  <c r="I430" i="1"/>
  <c r="G71" i="2"/>
  <c r="I778" i="1"/>
  <c r="G64" i="2"/>
  <c r="I64" i="2" s="1"/>
  <c r="I730" i="1"/>
  <c r="G7" i="2"/>
  <c r="I7" i="2" s="1"/>
  <c r="I24" i="1"/>
  <c r="F68" i="2"/>
  <c r="E57" i="2"/>
  <c r="E67" i="2" s="1"/>
  <c r="E75" i="2" s="1"/>
  <c r="E79" i="2" s="1"/>
  <c r="E83" i="2" s="1"/>
  <c r="E761" i="1"/>
  <c r="F763" i="1"/>
  <c r="F800" i="1"/>
  <c r="F811" i="1" s="1"/>
  <c r="F815" i="1" s="1"/>
  <c r="G72" i="2"/>
  <c r="I72" i="2" s="1"/>
  <c r="G798" i="1"/>
  <c r="I798" i="1" s="1"/>
  <c r="I788" i="1"/>
  <c r="H763" i="1"/>
  <c r="D75" i="2"/>
  <c r="D79" i="2" s="1"/>
  <c r="D83" i="2" s="1"/>
  <c r="C68" i="2"/>
  <c r="I640" i="1"/>
  <c r="G648" i="1"/>
  <c r="G24" i="2"/>
  <c r="I24" i="2" s="1"/>
  <c r="I249" i="1"/>
  <c r="E68" i="2"/>
  <c r="G759" i="1"/>
  <c r="G43" i="2"/>
  <c r="I43" i="2" s="1"/>
  <c r="I460" i="1"/>
  <c r="I591" i="1"/>
  <c r="G54" i="2"/>
  <c r="I54" i="2" s="1"/>
  <c r="G37" i="2" l="1"/>
  <c r="I37" i="2" s="1"/>
  <c r="I404" i="1"/>
  <c r="I338" i="1"/>
  <c r="G32" i="2"/>
  <c r="I32" i="2" s="1"/>
  <c r="I722" i="1"/>
  <c r="G63" i="2"/>
  <c r="I63" i="2" s="1"/>
  <c r="G58" i="2"/>
  <c r="I58" i="2" s="1"/>
  <c r="I624" i="1"/>
  <c r="I35" i="1"/>
  <c r="G8" i="2"/>
  <c r="G15" i="2"/>
  <c r="I15" i="2" s="1"/>
  <c r="I148" i="1"/>
  <c r="G20" i="2"/>
  <c r="I20" i="2" s="1"/>
  <c r="I197" i="1"/>
  <c r="I225" i="1"/>
  <c r="G23" i="2"/>
  <c r="I23" i="2" s="1"/>
  <c r="G50" i="2"/>
  <c r="I50" i="2" s="1"/>
  <c r="I543" i="1"/>
  <c r="G36" i="2"/>
  <c r="I36" i="2" s="1"/>
  <c r="I386" i="1"/>
  <c r="G77" i="1"/>
  <c r="I77" i="1" s="1"/>
  <c r="G22" i="2"/>
  <c r="I22" i="2" s="1"/>
  <c r="I212" i="1"/>
  <c r="I173" i="1"/>
  <c r="G17" i="2"/>
  <c r="I17" i="2" s="1"/>
  <c r="G31" i="2"/>
  <c r="I31" i="2" s="1"/>
  <c r="I325" i="1"/>
  <c r="I264" i="1"/>
  <c r="G25" i="2"/>
  <c r="I25" i="2" s="1"/>
  <c r="I106" i="1"/>
  <c r="I552" i="1"/>
  <c r="G51" i="2"/>
  <c r="I51" i="2" s="1"/>
  <c r="I796" i="1"/>
  <c r="G73" i="2"/>
  <c r="I73" i="2" s="1"/>
  <c r="G13" i="2"/>
  <c r="I13" i="2" s="1"/>
  <c r="I532" i="1"/>
  <c r="G49" i="2"/>
  <c r="I49" i="2" s="1"/>
  <c r="I122" i="1"/>
  <c r="G14" i="2"/>
  <c r="I14" i="2" s="1"/>
  <c r="I71" i="2"/>
  <c r="G74" i="2"/>
  <c r="G77" i="2"/>
  <c r="I77" i="2" s="1"/>
  <c r="I808" i="1"/>
  <c r="E800" i="1"/>
  <c r="E811" i="1" s="1"/>
  <c r="E815" i="1" s="1"/>
  <c r="G59" i="2"/>
  <c r="I59" i="2" s="1"/>
  <c r="I648" i="1"/>
  <c r="I759" i="1"/>
  <c r="G66" i="2"/>
  <c r="I66" i="2" s="1"/>
  <c r="H811" i="1"/>
  <c r="H815" i="1" s="1"/>
  <c r="I614" i="1"/>
  <c r="G57" i="2"/>
  <c r="G761" i="1"/>
  <c r="I761" i="1" s="1"/>
  <c r="I593" i="1"/>
  <c r="G800" i="1" l="1"/>
  <c r="G811" i="1" s="1"/>
  <c r="G815" i="1" s="1"/>
  <c r="I8" i="2"/>
  <c r="G12" i="2"/>
  <c r="I12" i="2" s="1"/>
  <c r="G55" i="2"/>
  <c r="I55" i="2" s="1"/>
  <c r="I800" i="1"/>
  <c r="I811" i="1" s="1"/>
  <c r="I815" i="1" s="1"/>
  <c r="G763" i="1"/>
  <c r="I763" i="1" s="1"/>
  <c r="I74" i="2"/>
  <c r="I57" i="2"/>
  <c r="G67" i="2"/>
  <c r="I67" i="2" s="1"/>
  <c r="G68" i="2" l="1"/>
  <c r="G75" i="2"/>
  <c r="I68" i="2"/>
  <c r="G79" i="2" l="1"/>
  <c r="G83" i="2" s="1"/>
  <c r="I75" i="2"/>
  <c r="I79" i="2" s="1"/>
  <c r="I83" i="2" s="1"/>
</calcChain>
</file>

<file path=xl/sharedStrings.xml><?xml version="1.0" encoding="utf-8"?>
<sst xmlns="http://schemas.openxmlformats.org/spreadsheetml/2006/main" count="1603" uniqueCount="1271">
  <si>
    <t>Acct #</t>
  </si>
  <si>
    <t>Description</t>
  </si>
  <si>
    <t>Pd To Date</t>
  </si>
  <si>
    <t>Payables</t>
  </si>
  <si>
    <t>Cost to Date</t>
  </si>
  <si>
    <t>Total Cost</t>
  </si>
  <si>
    <t>0200</t>
  </si>
  <si>
    <t/>
  </si>
  <si>
    <t>0400</t>
  </si>
  <si>
    <t>PRODUCER</t>
  </si>
  <si>
    <t>0405</t>
  </si>
  <si>
    <t>Total for 0400</t>
  </si>
  <si>
    <t>0500</t>
  </si>
  <si>
    <t>DIRECTOR</t>
  </si>
  <si>
    <t>0501</t>
  </si>
  <si>
    <t>Total for 0500</t>
  </si>
  <si>
    <t>Total A-above the line</t>
  </si>
  <si>
    <t>Section B</t>
  </si>
  <si>
    <t>Total for 4500</t>
  </si>
  <si>
    <t>4800</t>
  </si>
  <si>
    <t>5000</t>
  </si>
  <si>
    <t>Total Section B</t>
  </si>
  <si>
    <t>6000</t>
  </si>
  <si>
    <t>Total for 6000</t>
  </si>
  <si>
    <t>Total for 6100</t>
  </si>
  <si>
    <t xml:space="preserve">  Total "C" - Post Production</t>
  </si>
  <si>
    <t>Section D-Other</t>
  </si>
  <si>
    <t>7000</t>
  </si>
  <si>
    <t>Insurance</t>
  </si>
  <si>
    <t>Total Section D</t>
  </si>
  <si>
    <t>Contingency</t>
  </si>
  <si>
    <t>Est. to Complete</t>
  </si>
  <si>
    <t>Development Costs</t>
  </si>
  <si>
    <t>Consultant/Research</t>
  </si>
  <si>
    <t>Exec. Producer</t>
  </si>
  <si>
    <t>0415</t>
  </si>
  <si>
    <t>0300</t>
  </si>
  <si>
    <t>0305</t>
  </si>
  <si>
    <t>2500</t>
  </si>
  <si>
    <t>2501</t>
  </si>
  <si>
    <t>Office Rental</t>
  </si>
  <si>
    <t>Telephone</t>
  </si>
  <si>
    <t>Courier</t>
  </si>
  <si>
    <t>Total for 2800</t>
  </si>
  <si>
    <t>6010</t>
  </si>
  <si>
    <t>Editor</t>
  </si>
  <si>
    <t>Composer</t>
  </si>
  <si>
    <t>Studio</t>
  </si>
  <si>
    <t>Total for 6600</t>
  </si>
  <si>
    <t>7005</t>
  </si>
  <si>
    <t>7100</t>
  </si>
  <si>
    <t>7101</t>
  </si>
  <si>
    <t>7120</t>
  </si>
  <si>
    <t>7130</t>
  </si>
  <si>
    <t>Total for 7100</t>
  </si>
  <si>
    <t>Above-the-Line Costs</t>
  </si>
  <si>
    <t>Scenario</t>
  </si>
  <si>
    <t>Story Rights</t>
  </si>
  <si>
    <t>Acquisition</t>
  </si>
  <si>
    <t>0100</t>
  </si>
  <si>
    <t>0101</t>
  </si>
  <si>
    <t>Total for 0100</t>
  </si>
  <si>
    <t>0201</t>
  </si>
  <si>
    <t>0225</t>
  </si>
  <si>
    <t>0290</t>
  </si>
  <si>
    <t>Writer</t>
  </si>
  <si>
    <t>Research</t>
  </si>
  <si>
    <t>Fringe Benefits</t>
  </si>
  <si>
    <t>Total for 0200</t>
  </si>
  <si>
    <t>0301</t>
  </si>
  <si>
    <t>Preliminary Budget</t>
  </si>
  <si>
    <t>0325</t>
  </si>
  <si>
    <t>Office Expenses</t>
  </si>
  <si>
    <t>0350</t>
  </si>
  <si>
    <t>Survey Expense</t>
  </si>
  <si>
    <t>Total for 0300</t>
  </si>
  <si>
    <t>Producer</t>
  </si>
  <si>
    <t>0401</t>
  </si>
  <si>
    <t>Associate Producer</t>
  </si>
  <si>
    <t>0460</t>
  </si>
  <si>
    <t>0465</t>
  </si>
  <si>
    <t>Producer Travel Exp.</t>
  </si>
  <si>
    <t>Producer Living Exp.</t>
  </si>
  <si>
    <t>0560</t>
  </si>
  <si>
    <t>Director</t>
  </si>
  <si>
    <t>Director Travel Exp.</t>
  </si>
  <si>
    <t>Director Living Exp.</t>
  </si>
  <si>
    <t>Fringes</t>
  </si>
  <si>
    <t>0565</t>
  </si>
  <si>
    <t>0590</t>
  </si>
  <si>
    <t>0195</t>
  </si>
  <si>
    <t>Other</t>
  </si>
  <si>
    <t>0205</t>
  </si>
  <si>
    <t>0215</t>
  </si>
  <si>
    <t>0220</t>
  </si>
  <si>
    <t>0227</t>
  </si>
  <si>
    <t>0230</t>
  </si>
  <si>
    <t>0235</t>
  </si>
  <si>
    <t>0260</t>
  </si>
  <si>
    <t>0265</t>
  </si>
  <si>
    <t>0295</t>
  </si>
  <si>
    <t>Consultant(s)</t>
  </si>
  <si>
    <t>Storyboard</t>
  </si>
  <si>
    <t>Script Editor</t>
  </si>
  <si>
    <t>Clearances/Searches</t>
  </si>
  <si>
    <t>Secretary</t>
  </si>
  <si>
    <t>Script Reproduction</t>
  </si>
  <si>
    <t>Travel Expenses</t>
  </si>
  <si>
    <t>Living Expenses</t>
  </si>
  <si>
    <t>0360</t>
  </si>
  <si>
    <t>0365</t>
  </si>
  <si>
    <t>0370</t>
  </si>
  <si>
    <t>0395</t>
  </si>
  <si>
    <t>Promotion</t>
  </si>
  <si>
    <t>0407</t>
  </si>
  <si>
    <t>0410</t>
  </si>
  <si>
    <t>Line Producer(s)/Supervising Producers</t>
  </si>
  <si>
    <t>Co-Producer(s)</t>
  </si>
  <si>
    <t>0425</t>
  </si>
  <si>
    <t>0470</t>
  </si>
  <si>
    <t>0490</t>
  </si>
  <si>
    <t>0495</t>
  </si>
  <si>
    <t>Public Relations</t>
  </si>
  <si>
    <t>0505</t>
  </si>
  <si>
    <t>0507</t>
  </si>
  <si>
    <t>0530</t>
  </si>
  <si>
    <t>2nd Unit Director</t>
  </si>
  <si>
    <t>Dialogue Director</t>
  </si>
  <si>
    <t>0595</t>
  </si>
  <si>
    <t>STARS</t>
  </si>
  <si>
    <t>0600</t>
  </si>
  <si>
    <t>0601</t>
  </si>
  <si>
    <t>0604</t>
  </si>
  <si>
    <t>0640</t>
  </si>
  <si>
    <t>0644</t>
  </si>
  <si>
    <t>0660</t>
  </si>
  <si>
    <t>0665</t>
  </si>
  <si>
    <t>0670</t>
  </si>
  <si>
    <t>0672</t>
  </si>
  <si>
    <t>0690</t>
  </si>
  <si>
    <t>0692</t>
  </si>
  <si>
    <t>0695</t>
  </si>
  <si>
    <t>Total for 0600</t>
  </si>
  <si>
    <t>Stars</t>
  </si>
  <si>
    <t>Rights Payment</t>
  </si>
  <si>
    <t>Incidental Expenses</t>
  </si>
  <si>
    <t>Post Production Expenses</t>
  </si>
  <si>
    <t>Permits</t>
  </si>
  <si>
    <t>1000</t>
  </si>
  <si>
    <t>CAST</t>
  </si>
  <si>
    <t>1001</t>
  </si>
  <si>
    <t>1004</t>
  </si>
  <si>
    <t>1010</t>
  </si>
  <si>
    <t>1018</t>
  </si>
  <si>
    <t>1025</t>
  </si>
  <si>
    <t>1028</t>
  </si>
  <si>
    <t>1030</t>
  </si>
  <si>
    <t>1040</t>
  </si>
  <si>
    <t>1043</t>
  </si>
  <si>
    <t>1050</t>
  </si>
  <si>
    <t>1052</t>
  </si>
  <si>
    <t>1055</t>
  </si>
  <si>
    <t>1060</t>
  </si>
  <si>
    <t>1065</t>
  </si>
  <si>
    <t>1067</t>
  </si>
  <si>
    <t>1070</t>
  </si>
  <si>
    <t>1075</t>
  </si>
  <si>
    <t>1076</t>
  </si>
  <si>
    <t>1077</t>
  </si>
  <si>
    <t>1095</t>
  </si>
  <si>
    <t>1090</t>
  </si>
  <si>
    <t>Principals</t>
  </si>
  <si>
    <t>Actors</t>
  </si>
  <si>
    <t>Other Performers</t>
  </si>
  <si>
    <t>Off Camera Performances</t>
  </si>
  <si>
    <t>Warmup Performers</t>
  </si>
  <si>
    <t>Stunt Co-ordinators</t>
  </si>
  <si>
    <t>Stunts/Adjustments</t>
  </si>
  <si>
    <t>Choreographer</t>
  </si>
  <si>
    <t>Upgrading</t>
  </si>
  <si>
    <t>Casting Director</t>
  </si>
  <si>
    <t>Casting Expenses</t>
  </si>
  <si>
    <t>Rehearsal Area</t>
  </si>
  <si>
    <t>Video Expenses</t>
  </si>
  <si>
    <t>Total for 1000</t>
  </si>
  <si>
    <t>1100</t>
  </si>
  <si>
    <t>EXTRAS</t>
  </si>
  <si>
    <t>1101</t>
  </si>
  <si>
    <t>1110</t>
  </si>
  <si>
    <t>1120</t>
  </si>
  <si>
    <t>1170</t>
  </si>
  <si>
    <t>1172</t>
  </si>
  <si>
    <t>1174</t>
  </si>
  <si>
    <t>1175</t>
  </si>
  <si>
    <t>1180</t>
  </si>
  <si>
    <t>1181</t>
  </si>
  <si>
    <t>1182</t>
  </si>
  <si>
    <t>1185</t>
  </si>
  <si>
    <t>1190</t>
  </si>
  <si>
    <t>1195</t>
  </si>
  <si>
    <t>Stand-Ins</t>
  </si>
  <si>
    <t>Casting Fee</t>
  </si>
  <si>
    <t>Tutor(s)</t>
  </si>
  <si>
    <t>Children's Co-ord.</t>
  </si>
  <si>
    <t>Guardian</t>
  </si>
  <si>
    <t>Total for 1100</t>
  </si>
  <si>
    <t>1200</t>
  </si>
  <si>
    <t>Production Staff</t>
  </si>
  <si>
    <t>1201</t>
  </si>
  <si>
    <t>1205</t>
  </si>
  <si>
    <t>1208</t>
  </si>
  <si>
    <t>1210</t>
  </si>
  <si>
    <t>1215</t>
  </si>
  <si>
    <t>1220</t>
  </si>
  <si>
    <t>1223</t>
  </si>
  <si>
    <t>1228</t>
  </si>
  <si>
    <t>1235</t>
  </si>
  <si>
    <t>1243</t>
  </si>
  <si>
    <t>1245</t>
  </si>
  <si>
    <t>1248</t>
  </si>
  <si>
    <t>1250</t>
  </si>
  <si>
    <t>1254</t>
  </si>
  <si>
    <t>1260</t>
  </si>
  <si>
    <t>1262</t>
  </si>
  <si>
    <t>1264</t>
  </si>
  <si>
    <t>1270</t>
  </si>
  <si>
    <t>1280</t>
  </si>
  <si>
    <t>1295</t>
  </si>
  <si>
    <t>Total for 1200</t>
  </si>
  <si>
    <t>Production Supervisor</t>
  </si>
  <si>
    <t>Production Manager</t>
  </si>
  <si>
    <t>Asst. Production Manager</t>
  </si>
  <si>
    <t>Unit Manager</t>
  </si>
  <si>
    <t>Location Manager</t>
  </si>
  <si>
    <t>1st Asst. Director</t>
  </si>
  <si>
    <t>2nd Asst. Director</t>
  </si>
  <si>
    <t>3rd Asst. Director</t>
  </si>
  <si>
    <t>Production Secretary</t>
  </si>
  <si>
    <t>Production Accountant</t>
  </si>
  <si>
    <t>Local Contact Person</t>
  </si>
  <si>
    <t>Technical Advisor</t>
  </si>
  <si>
    <t>Interpreter</t>
  </si>
  <si>
    <t>Craft Services</t>
  </si>
  <si>
    <t>Script Supervisor/Continuity</t>
  </si>
  <si>
    <t>1300</t>
  </si>
  <si>
    <t>1301</t>
  </si>
  <si>
    <t>1310</t>
  </si>
  <si>
    <t>1312</t>
  </si>
  <si>
    <t>1314</t>
  </si>
  <si>
    <t>1320</t>
  </si>
  <si>
    <t>1330</t>
  </si>
  <si>
    <t>1335</t>
  </si>
  <si>
    <t>1395</t>
  </si>
  <si>
    <t>1400</t>
  </si>
  <si>
    <t>CONSTRUCTION LABOUR</t>
  </si>
  <si>
    <t>1401</t>
  </si>
  <si>
    <t>1420</t>
  </si>
  <si>
    <t>1425</t>
  </si>
  <si>
    <t>1440</t>
  </si>
  <si>
    <t>1445</t>
  </si>
  <si>
    <t>1450</t>
  </si>
  <si>
    <t>1460</t>
  </si>
  <si>
    <t>1465</t>
  </si>
  <si>
    <t>1470</t>
  </si>
  <si>
    <t>1475</t>
  </si>
  <si>
    <t>1495</t>
  </si>
  <si>
    <t>Construction Co-ordinator</t>
  </si>
  <si>
    <t>Head Carpenter</t>
  </si>
  <si>
    <t>Carpenter(s)</t>
  </si>
  <si>
    <t>Scenic Painter(s)</t>
  </si>
  <si>
    <t>Head Painter</t>
  </si>
  <si>
    <t>Painter(s)</t>
  </si>
  <si>
    <t>Stand-by Carpenter</t>
  </si>
  <si>
    <t>Stand-by Painter</t>
  </si>
  <si>
    <t>Stike Crew</t>
  </si>
  <si>
    <t>Labourer(s)</t>
  </si>
  <si>
    <t>Total for 1300</t>
  </si>
  <si>
    <t>Total for 1400</t>
  </si>
  <si>
    <t>1500</t>
  </si>
  <si>
    <t>SET DRESSING LABOUR</t>
  </si>
  <si>
    <t>1501</t>
  </si>
  <si>
    <t>1510</t>
  </si>
  <si>
    <t>1520</t>
  </si>
  <si>
    <t>1530</t>
  </si>
  <si>
    <t>1595</t>
  </si>
  <si>
    <t>Total for 1500</t>
  </si>
  <si>
    <t>Property Master</t>
  </si>
  <si>
    <t>Set Decorator</t>
  </si>
  <si>
    <t>Swing Gang</t>
  </si>
  <si>
    <t>PROPERTY LABOUR</t>
  </si>
  <si>
    <t>1600</t>
  </si>
  <si>
    <t>1601</t>
  </si>
  <si>
    <t>1610</t>
  </si>
  <si>
    <t>1616</t>
  </si>
  <si>
    <t>Total for 1600</t>
  </si>
  <si>
    <t>Assistant Set Decorator</t>
  </si>
  <si>
    <t>Assistant Property Master</t>
  </si>
  <si>
    <t>Property Buyer(s)</t>
  </si>
  <si>
    <t>1695</t>
  </si>
  <si>
    <t>1700</t>
  </si>
  <si>
    <t>1701</t>
  </si>
  <si>
    <t>1710</t>
  </si>
  <si>
    <t>1795</t>
  </si>
  <si>
    <t>SPECIAL EFFECT LABOUR</t>
  </si>
  <si>
    <t>Special Effect Supervisor</t>
  </si>
  <si>
    <t>Special Effect Assistant</t>
  </si>
  <si>
    <t xml:space="preserve">Other </t>
  </si>
  <si>
    <t>Total for 1700</t>
  </si>
  <si>
    <t>1800</t>
  </si>
  <si>
    <t>WRANGLING LABOUR</t>
  </si>
  <si>
    <t>1801</t>
  </si>
  <si>
    <t>Head Wrangler</t>
  </si>
  <si>
    <t>1895</t>
  </si>
  <si>
    <t>Total for 1800</t>
  </si>
  <si>
    <t>WARDROBE LABOUR</t>
  </si>
  <si>
    <t>1900</t>
  </si>
  <si>
    <t>1901</t>
  </si>
  <si>
    <t>1903</t>
  </si>
  <si>
    <t>1905</t>
  </si>
  <si>
    <t>1910</t>
  </si>
  <si>
    <t>1920</t>
  </si>
  <si>
    <t>1995</t>
  </si>
  <si>
    <t>Total for 1900</t>
  </si>
  <si>
    <t>Costume Designer</t>
  </si>
  <si>
    <t>Asst. Costume Designer</t>
  </si>
  <si>
    <t>Head Wardrobe</t>
  </si>
  <si>
    <t>Asst. Wardrobe</t>
  </si>
  <si>
    <t>Seamstress/Tailor</t>
  </si>
  <si>
    <t>2000</t>
  </si>
  <si>
    <t>MAKEUP/HAIR LABOUR</t>
  </si>
  <si>
    <t>2001</t>
  </si>
  <si>
    <t>2010</t>
  </si>
  <si>
    <t>2020</t>
  </si>
  <si>
    <t>2040</t>
  </si>
  <si>
    <t>2060</t>
  </si>
  <si>
    <t>2065</t>
  </si>
  <si>
    <t>2070</t>
  </si>
  <si>
    <t>2075</t>
  </si>
  <si>
    <t>Asst. Makeup Artist</t>
  </si>
  <si>
    <t>Dailies</t>
  </si>
  <si>
    <t>Hairstylist</t>
  </si>
  <si>
    <t>Asst. Hairdresser</t>
  </si>
  <si>
    <t>Wigs/Hairpieces Labour</t>
  </si>
  <si>
    <t>Total for 2000</t>
  </si>
  <si>
    <t>2100</t>
  </si>
  <si>
    <t>VIDEOTAPE TECHNICAL CREW</t>
  </si>
  <si>
    <t>2101</t>
  </si>
  <si>
    <t>2103</t>
  </si>
  <si>
    <t>2105</t>
  </si>
  <si>
    <t>2108</t>
  </si>
  <si>
    <t>2110</t>
  </si>
  <si>
    <t>2112</t>
  </si>
  <si>
    <t>2115</t>
  </si>
  <si>
    <t>2120</t>
  </si>
  <si>
    <t>2125</t>
  </si>
  <si>
    <t>2130</t>
  </si>
  <si>
    <t>2135</t>
  </si>
  <si>
    <t>2140</t>
  </si>
  <si>
    <t>2145</t>
  </si>
  <si>
    <t>2150</t>
  </si>
  <si>
    <t>2155</t>
  </si>
  <si>
    <t>2160</t>
  </si>
  <si>
    <t>2165</t>
  </si>
  <si>
    <t>2170</t>
  </si>
  <si>
    <t>2175</t>
  </si>
  <si>
    <t>2185</t>
  </si>
  <si>
    <t>Technical Supervisor</t>
  </si>
  <si>
    <t>Technical Director</t>
  </si>
  <si>
    <t>Floor Manager</t>
  </si>
  <si>
    <t>Lighting Consultant</t>
  </si>
  <si>
    <t>Lighting Director</t>
  </si>
  <si>
    <t>Boardman</t>
  </si>
  <si>
    <t>Electrician</t>
  </si>
  <si>
    <t>Audio</t>
  </si>
  <si>
    <t>Boom Operator</t>
  </si>
  <si>
    <t>Cameraperson</t>
  </si>
  <si>
    <t>Tongue Operator</t>
  </si>
  <si>
    <t>Driver</t>
  </si>
  <si>
    <t>Video Operator</t>
  </si>
  <si>
    <t>VTR Operator</t>
  </si>
  <si>
    <t>Maintenance</t>
  </si>
  <si>
    <t>Grips</t>
  </si>
  <si>
    <t>Stagehands</t>
  </si>
  <si>
    <t>Utility Person</t>
  </si>
  <si>
    <t>Television Assistant</t>
  </si>
  <si>
    <t>2195</t>
  </si>
  <si>
    <t>Total for 2100</t>
  </si>
  <si>
    <t>2200</t>
  </si>
  <si>
    <t>CAMERA LABOUR</t>
  </si>
  <si>
    <t>Total for 2200</t>
  </si>
  <si>
    <t>2201</t>
  </si>
  <si>
    <t>2205</t>
  </si>
  <si>
    <t>2210</t>
  </si>
  <si>
    <t>2212</t>
  </si>
  <si>
    <t>2220</t>
  </si>
  <si>
    <t>2250</t>
  </si>
  <si>
    <t>2260</t>
  </si>
  <si>
    <t>2263</t>
  </si>
  <si>
    <t>2266</t>
  </si>
  <si>
    <t>2270</t>
  </si>
  <si>
    <t>2295</t>
  </si>
  <si>
    <t>Director of Photography</t>
  </si>
  <si>
    <t>Camera Operator</t>
  </si>
  <si>
    <t>1st Asst. Cameraperson</t>
  </si>
  <si>
    <t>2nd Asst. Cameraperson</t>
  </si>
  <si>
    <t>Trainee(s)</t>
  </si>
  <si>
    <t>Add'l Camera Operator</t>
  </si>
  <si>
    <t>Add'l 1st Asst. Camera Operator</t>
  </si>
  <si>
    <t>Add'l 2nd Asst. Cameraperson</t>
  </si>
  <si>
    <t>Still Photographer</t>
  </si>
  <si>
    <t>2300</t>
  </si>
  <si>
    <t>2301</t>
  </si>
  <si>
    <t>2310</t>
  </si>
  <si>
    <t>2320</t>
  </si>
  <si>
    <t>2330</t>
  </si>
  <si>
    <t>2340</t>
  </si>
  <si>
    <t>2350</t>
  </si>
  <si>
    <t>ELECTRICAL LABOUR</t>
  </si>
  <si>
    <t>Total for 2300</t>
  </si>
  <si>
    <t>Gaffer</t>
  </si>
  <si>
    <t>Best Boy</t>
  </si>
  <si>
    <t>Rigging/Striking</t>
  </si>
  <si>
    <t>Special Equipment Operator</t>
  </si>
  <si>
    <t>Generator Operator</t>
  </si>
  <si>
    <t>2395</t>
  </si>
  <si>
    <t>2400</t>
  </si>
  <si>
    <t>GRIP LABOUR</t>
  </si>
  <si>
    <t>2401</t>
  </si>
  <si>
    <t>2410</t>
  </si>
  <si>
    <t>2420</t>
  </si>
  <si>
    <t>2428</t>
  </si>
  <si>
    <t>2430</t>
  </si>
  <si>
    <t>2440</t>
  </si>
  <si>
    <t>2450</t>
  </si>
  <si>
    <t>2470</t>
  </si>
  <si>
    <t>2495</t>
  </si>
  <si>
    <t>Total for 2400</t>
  </si>
  <si>
    <t>Key Grip</t>
  </si>
  <si>
    <t>Grip(s)</t>
  </si>
  <si>
    <t>Crane Grip</t>
  </si>
  <si>
    <t>Teleprompter Operator</t>
  </si>
  <si>
    <t>PRODUCTION SOUND LABOUR</t>
  </si>
  <si>
    <t>2510</t>
  </si>
  <si>
    <t>2515</t>
  </si>
  <si>
    <t>2520</t>
  </si>
  <si>
    <t>2570</t>
  </si>
  <si>
    <t>Mixer/Sound Recordist</t>
  </si>
  <si>
    <t>Cable Person</t>
  </si>
  <si>
    <t>Playback Operator</t>
  </si>
  <si>
    <t>Public Address Operator</t>
  </si>
  <si>
    <t>Total for 2500</t>
  </si>
  <si>
    <t>2600</t>
  </si>
  <si>
    <t>TRANSPORTATION LABOUR</t>
  </si>
  <si>
    <t>2601</t>
  </si>
  <si>
    <t>2610</t>
  </si>
  <si>
    <t>2612</t>
  </si>
  <si>
    <t>2620</t>
  </si>
  <si>
    <t>Co-ordinator</t>
  </si>
  <si>
    <t>Captain</t>
  </si>
  <si>
    <t>Co-Captain/Head Driver</t>
  </si>
  <si>
    <t>Total for 2600</t>
  </si>
  <si>
    <t>2700</t>
  </si>
  <si>
    <t>FRINGE BENEFITS</t>
  </si>
  <si>
    <t>2701</t>
  </si>
  <si>
    <t>2695</t>
  </si>
  <si>
    <t>2595</t>
  </si>
  <si>
    <t>2702</t>
  </si>
  <si>
    <t>2795</t>
  </si>
  <si>
    <t>Total for 2700</t>
  </si>
  <si>
    <t>Government Benefits</t>
  </si>
  <si>
    <t>Union/Association Benefits</t>
  </si>
  <si>
    <t>2800</t>
  </si>
  <si>
    <t>PRODUCTION OFFICE EXPENSES</t>
  </si>
  <si>
    <t>2801</t>
  </si>
  <si>
    <t>2803</t>
  </si>
  <si>
    <t>2805</t>
  </si>
  <si>
    <t>2807</t>
  </si>
  <si>
    <t>2810</t>
  </si>
  <si>
    <t>2815</t>
  </si>
  <si>
    <t>2820</t>
  </si>
  <si>
    <t>2830</t>
  </si>
  <si>
    <t>2835</t>
  </si>
  <si>
    <t>2840</t>
  </si>
  <si>
    <t>2845</t>
  </si>
  <si>
    <t>2850</t>
  </si>
  <si>
    <t>2895</t>
  </si>
  <si>
    <t>Office Rentals</t>
  </si>
  <si>
    <t>Heat &amp; Light</t>
  </si>
  <si>
    <t>Office Furniture</t>
  </si>
  <si>
    <t>Office Equipment</t>
  </si>
  <si>
    <t>Photocopy</t>
  </si>
  <si>
    <t>Stationary/Supplies</t>
  </si>
  <si>
    <t>Computer Services</t>
  </si>
  <si>
    <t>Office Craft Service</t>
  </si>
  <si>
    <t>Cleaning</t>
  </si>
  <si>
    <t>Security</t>
  </si>
  <si>
    <t>2900</t>
  </si>
  <si>
    <t>STUDIO/BACKLOT EXPENSES</t>
  </si>
  <si>
    <t>Studio/Backlot Rentals</t>
  </si>
  <si>
    <t>Power</t>
  </si>
  <si>
    <t>Carpentry Shop Rentals</t>
  </si>
  <si>
    <t>Dressing/Hair/Makeup Rooms</t>
  </si>
  <si>
    <t>Studio SPFX Equipment</t>
  </si>
  <si>
    <t>2901</t>
  </si>
  <si>
    <t>2905</t>
  </si>
  <si>
    <t>2910</t>
  </si>
  <si>
    <t>2915</t>
  </si>
  <si>
    <t>2916</t>
  </si>
  <si>
    <t>2917</t>
  </si>
  <si>
    <t>2920</t>
  </si>
  <si>
    <t>2950</t>
  </si>
  <si>
    <t>2955</t>
  </si>
  <si>
    <t>2995</t>
  </si>
  <si>
    <t>Total for 2900</t>
  </si>
  <si>
    <t>3000</t>
  </si>
  <si>
    <t>LOCATION OFFICE EXPENSES</t>
  </si>
  <si>
    <t>3001</t>
  </si>
  <si>
    <t>3005</t>
  </si>
  <si>
    <t>3007</t>
  </si>
  <si>
    <t>3010</t>
  </si>
  <si>
    <t>3020</t>
  </si>
  <si>
    <t>3030</t>
  </si>
  <si>
    <t>3095</t>
  </si>
  <si>
    <t>Total for 3000</t>
  </si>
  <si>
    <t>3100</t>
  </si>
  <si>
    <t>SITE EXPENSES</t>
  </si>
  <si>
    <t>3101</t>
  </si>
  <si>
    <t>3105</t>
  </si>
  <si>
    <t>3107</t>
  </si>
  <si>
    <t>3110</t>
  </si>
  <si>
    <t>3115</t>
  </si>
  <si>
    <t>3120</t>
  </si>
  <si>
    <t>3142</t>
  </si>
  <si>
    <t>3150</t>
  </si>
  <si>
    <t>3152</t>
  </si>
  <si>
    <t>3160</t>
  </si>
  <si>
    <t>3195</t>
  </si>
  <si>
    <t>Total for 3100</t>
  </si>
  <si>
    <t>3200</t>
  </si>
  <si>
    <t>UNIT EXPENSES</t>
  </si>
  <si>
    <t>3201</t>
  </si>
  <si>
    <t>Survey/scouting expenses</t>
  </si>
  <si>
    <t>Site Rentals</t>
  </si>
  <si>
    <t>Site Power</t>
  </si>
  <si>
    <t>Site Access</t>
  </si>
  <si>
    <t>Site Special Insurance</t>
  </si>
  <si>
    <t>Repairs/Restoration</t>
  </si>
  <si>
    <t>Police Control</t>
  </si>
  <si>
    <t>3210</t>
  </si>
  <si>
    <t>3215</t>
  </si>
  <si>
    <t>3218</t>
  </si>
  <si>
    <t>3220</t>
  </si>
  <si>
    <t>3225</t>
  </si>
  <si>
    <t>3240</t>
  </si>
  <si>
    <t>3245</t>
  </si>
  <si>
    <t>3260</t>
  </si>
  <si>
    <t>3295</t>
  </si>
  <si>
    <t>Meal Payment</t>
  </si>
  <si>
    <t>Catering</t>
  </si>
  <si>
    <t>Craft Service</t>
  </si>
  <si>
    <t>Tables/Chairs/Halls</t>
  </si>
  <si>
    <t>Production Support Area</t>
  </si>
  <si>
    <t>First Aid</t>
  </si>
  <si>
    <t>Special Crew Outfitting</t>
  </si>
  <si>
    <t>Medical/Insurance/Visa</t>
  </si>
  <si>
    <t>Total for 3200</t>
  </si>
  <si>
    <t>3300</t>
  </si>
  <si>
    <t>TRAVEL &amp; LIVING</t>
  </si>
  <si>
    <t>3301</t>
  </si>
  <si>
    <t>3310</t>
  </si>
  <si>
    <t>3320</t>
  </si>
  <si>
    <t>3330</t>
  </si>
  <si>
    <t>3335</t>
  </si>
  <si>
    <t>3340</t>
  </si>
  <si>
    <t>3350</t>
  </si>
  <si>
    <t>3395</t>
  </si>
  <si>
    <t>Fares</t>
  </si>
  <si>
    <t>Hotels</t>
  </si>
  <si>
    <t>Per diems</t>
  </si>
  <si>
    <t>Taxis/Limos</t>
  </si>
  <si>
    <t>Excess Baggage</t>
  </si>
  <si>
    <t>Shipping</t>
  </si>
  <si>
    <t>Customs/Brokerage</t>
  </si>
  <si>
    <t>Total for 3300</t>
  </si>
  <si>
    <t>3400</t>
  </si>
  <si>
    <t>TRANSPORTATION</t>
  </si>
  <si>
    <t>3401</t>
  </si>
  <si>
    <t>3405</t>
  </si>
  <si>
    <t>3410</t>
  </si>
  <si>
    <t>3412</t>
  </si>
  <si>
    <t>3415</t>
  </si>
  <si>
    <t>3420</t>
  </si>
  <si>
    <t>3430</t>
  </si>
  <si>
    <t>3432</t>
  </si>
  <si>
    <t>3435</t>
  </si>
  <si>
    <t>3440</t>
  </si>
  <si>
    <t>3445</t>
  </si>
  <si>
    <t>3447</t>
  </si>
  <si>
    <t>3450</t>
  </si>
  <si>
    <t>3455</t>
  </si>
  <si>
    <t>3495</t>
  </si>
  <si>
    <t>Total for 3400</t>
  </si>
  <si>
    <t>3500</t>
  </si>
  <si>
    <t>CONSTRUCTION MATERIAL</t>
  </si>
  <si>
    <t>3510</t>
  </si>
  <si>
    <t>3515</t>
  </si>
  <si>
    <t>3520</t>
  </si>
  <si>
    <t>3525</t>
  </si>
  <si>
    <t>3545</t>
  </si>
  <si>
    <t>3595</t>
  </si>
  <si>
    <t>Carpentry Rental</t>
  </si>
  <si>
    <t>Carpentry Purchases</t>
  </si>
  <si>
    <t>Painting rentals</t>
  </si>
  <si>
    <t>Painting purchases</t>
  </si>
  <si>
    <t>Backdrops/Murals</t>
  </si>
  <si>
    <t>Total for 3500</t>
  </si>
  <si>
    <t>3600</t>
  </si>
  <si>
    <t>ART SUPPLIES</t>
  </si>
  <si>
    <t>3610</t>
  </si>
  <si>
    <t>3612</t>
  </si>
  <si>
    <t>3615</t>
  </si>
  <si>
    <t>3620</t>
  </si>
  <si>
    <t>3622</t>
  </si>
  <si>
    <t>3695</t>
  </si>
  <si>
    <t>Total for 3600</t>
  </si>
  <si>
    <t>Drawing Supplies</t>
  </si>
  <si>
    <t>Drawing Equipment</t>
  </si>
  <si>
    <t>Research Expense</t>
  </si>
  <si>
    <t>Stocks/Prints/Processing</t>
  </si>
  <si>
    <t>Blueprinting</t>
  </si>
  <si>
    <t>3700</t>
  </si>
  <si>
    <t>SET DRESSING</t>
  </si>
  <si>
    <t>3710</t>
  </si>
  <si>
    <t>3730</t>
  </si>
  <si>
    <t>3740</t>
  </si>
  <si>
    <t>3748</t>
  </si>
  <si>
    <t>3795</t>
  </si>
  <si>
    <t>Rentals</t>
  </si>
  <si>
    <t>Purchases</t>
  </si>
  <si>
    <t>Manufacture</t>
  </si>
  <si>
    <t>Repairs/Replacements</t>
  </si>
  <si>
    <t>3800</t>
  </si>
  <si>
    <t>PROPS</t>
  </si>
  <si>
    <t>3810</t>
  </si>
  <si>
    <t>3830</t>
  </si>
  <si>
    <t>3845</t>
  </si>
  <si>
    <t>3848</t>
  </si>
  <si>
    <t>3850</t>
  </si>
  <si>
    <t>3855</t>
  </si>
  <si>
    <t>3857</t>
  </si>
  <si>
    <t>3859</t>
  </si>
  <si>
    <t>3895</t>
  </si>
  <si>
    <t>Graphics/signs</t>
  </si>
  <si>
    <t>Picture Vehicle Rentals</t>
  </si>
  <si>
    <t>Picture Vehicle Purchases</t>
  </si>
  <si>
    <t>Picture Vehicles Modifications</t>
  </si>
  <si>
    <t>Picture Vehicle Insurance</t>
  </si>
  <si>
    <t>Total for 3800</t>
  </si>
  <si>
    <t>3900</t>
  </si>
  <si>
    <t>SPECIAL EFFECTS</t>
  </si>
  <si>
    <t>3910</t>
  </si>
  <si>
    <t>3930</t>
  </si>
  <si>
    <t>3940</t>
  </si>
  <si>
    <t>3945</t>
  </si>
  <si>
    <t>3995</t>
  </si>
  <si>
    <t>Total for 3900</t>
  </si>
  <si>
    <t>Stunts Purchases/Rentals</t>
  </si>
  <si>
    <t>Armaments/Permits</t>
  </si>
  <si>
    <t>4000</t>
  </si>
  <si>
    <t>4010</t>
  </si>
  <si>
    <t>4030</t>
  </si>
  <si>
    <t>4040</t>
  </si>
  <si>
    <t>4045</t>
  </si>
  <si>
    <t>4047</t>
  </si>
  <si>
    <t>4055</t>
  </si>
  <si>
    <t>4095</t>
  </si>
  <si>
    <t>ANIMALS</t>
  </si>
  <si>
    <t>Food/Stabling</t>
  </si>
  <si>
    <t>Transport</t>
  </si>
  <si>
    <t>Veterinary Fees</t>
  </si>
  <si>
    <t>Total for 4000</t>
  </si>
  <si>
    <t>4100</t>
  </si>
  <si>
    <t>WARDROBE SUPPLIES</t>
  </si>
  <si>
    <t>4110</t>
  </si>
  <si>
    <t>4130</t>
  </si>
  <si>
    <t>4140</t>
  </si>
  <si>
    <t>4143</t>
  </si>
  <si>
    <t>4148</t>
  </si>
  <si>
    <t>4195</t>
  </si>
  <si>
    <t>Total for 4100</t>
  </si>
  <si>
    <t>Shipping/brokerage</t>
  </si>
  <si>
    <t>Repairs/Cleaning</t>
  </si>
  <si>
    <t>4200</t>
  </si>
  <si>
    <t>MAKEUP/HAIR SUPPLIES</t>
  </si>
  <si>
    <t>4210</t>
  </si>
  <si>
    <t>4212</t>
  </si>
  <si>
    <t>4220</t>
  </si>
  <si>
    <t>4222</t>
  </si>
  <si>
    <t>4226</t>
  </si>
  <si>
    <t>4240</t>
  </si>
  <si>
    <t>4243</t>
  </si>
  <si>
    <t>4295</t>
  </si>
  <si>
    <t>Total for 4200</t>
  </si>
  <si>
    <t>Makeup Rentals</t>
  </si>
  <si>
    <t>Makeup Purchases</t>
  </si>
  <si>
    <t>Hair Rentals</t>
  </si>
  <si>
    <t>Hair Purchases</t>
  </si>
  <si>
    <t>Wigs/Purchases</t>
  </si>
  <si>
    <t>Special Effects</t>
  </si>
  <si>
    <t>Shipping/Brokerage</t>
  </si>
  <si>
    <t>4300</t>
  </si>
  <si>
    <t>VIDEOTAPE STUDIO FACILITIES</t>
  </si>
  <si>
    <t>4301</t>
  </si>
  <si>
    <t>4305</t>
  </si>
  <si>
    <t>4310</t>
  </si>
  <si>
    <t>4315</t>
  </si>
  <si>
    <t>4320</t>
  </si>
  <si>
    <t>4325</t>
  </si>
  <si>
    <t>4330</t>
  </si>
  <si>
    <t>4333</t>
  </si>
  <si>
    <t>4340</t>
  </si>
  <si>
    <t>4342</t>
  </si>
  <si>
    <t>4344</t>
  </si>
  <si>
    <t>4346</t>
  </si>
  <si>
    <t>4350</t>
  </si>
  <si>
    <t>4360</t>
  </si>
  <si>
    <t>4395</t>
  </si>
  <si>
    <t xml:space="preserve"> </t>
  </si>
  <si>
    <t>Control Room</t>
  </si>
  <si>
    <t>Digital/Optical Effects</t>
  </si>
  <si>
    <t>Camera</t>
  </si>
  <si>
    <t>Videotape Machines</t>
  </si>
  <si>
    <t>Ultimatte/Imagematte</t>
  </si>
  <si>
    <t>Telecine</t>
  </si>
  <si>
    <t>Intercom</t>
  </si>
  <si>
    <t>Graphics Generator</t>
  </si>
  <si>
    <t>Monitors</t>
  </si>
  <si>
    <t>Dressing/Makeup rooms</t>
  </si>
  <si>
    <t>Total for 4300</t>
  </si>
  <si>
    <t>4400</t>
  </si>
  <si>
    <t>VIDEOTAPE REMOTE TECHNICAL FACILITIES</t>
  </si>
  <si>
    <t>4401</t>
  </si>
  <si>
    <t>4405</t>
  </si>
  <si>
    <t>4410</t>
  </si>
  <si>
    <t>4415</t>
  </si>
  <si>
    <t>4420</t>
  </si>
  <si>
    <t>4425</t>
  </si>
  <si>
    <t>4430</t>
  </si>
  <si>
    <t>4435</t>
  </si>
  <si>
    <t>4495</t>
  </si>
  <si>
    <t>Total for 4400</t>
  </si>
  <si>
    <t>Mobile</t>
  </si>
  <si>
    <t>Audio Facilities</t>
  </si>
  <si>
    <t>Video Machines</t>
  </si>
  <si>
    <t>Slow Motion Machines</t>
  </si>
  <si>
    <t>Special Equipment</t>
  </si>
  <si>
    <t>4500</t>
  </si>
  <si>
    <t>CAMERA EQUIPMENT</t>
  </si>
  <si>
    <t>4510</t>
  </si>
  <si>
    <t>4512</t>
  </si>
  <si>
    <t>4515</t>
  </si>
  <si>
    <t>4525</t>
  </si>
  <si>
    <t>4530</t>
  </si>
  <si>
    <t>4535</t>
  </si>
  <si>
    <t>4543</t>
  </si>
  <si>
    <t>Basic Package Rentals</t>
  </si>
  <si>
    <t>Daily Rentals</t>
  </si>
  <si>
    <t>Specialty Rentals</t>
  </si>
  <si>
    <t>Videotape/Teleprompter</t>
  </si>
  <si>
    <t>Steadicam - Panaglide</t>
  </si>
  <si>
    <t>4595</t>
  </si>
  <si>
    <t>4600</t>
  </si>
  <si>
    <t>ELECTRICAL EQUIPMENT</t>
  </si>
  <si>
    <t>4610</t>
  </si>
  <si>
    <t>4612</t>
  </si>
  <si>
    <t>4615</t>
  </si>
  <si>
    <t>4626</t>
  </si>
  <si>
    <t>4630</t>
  </si>
  <si>
    <t>4695</t>
  </si>
  <si>
    <t>Total for 4600</t>
  </si>
  <si>
    <t>Generators</t>
  </si>
  <si>
    <t>4700</t>
  </si>
  <si>
    <t>GRIP EQUIPMENT</t>
  </si>
  <si>
    <t>4710</t>
  </si>
  <si>
    <t>4712</t>
  </si>
  <si>
    <t>4715</t>
  </si>
  <si>
    <t>4720</t>
  </si>
  <si>
    <t>4725</t>
  </si>
  <si>
    <t>4730</t>
  </si>
  <si>
    <t>Crane Rentals</t>
  </si>
  <si>
    <t>Scaffolding</t>
  </si>
  <si>
    <t>Total for 4700</t>
  </si>
  <si>
    <t>4795</t>
  </si>
  <si>
    <t>SOUND EQUIPMENT</t>
  </si>
  <si>
    <t>4810</t>
  </si>
  <si>
    <t>4812</t>
  </si>
  <si>
    <t>4816</t>
  </si>
  <si>
    <t>4828</t>
  </si>
  <si>
    <t>4830</t>
  </si>
  <si>
    <t>Wireless Microphones</t>
  </si>
  <si>
    <t>4895</t>
  </si>
  <si>
    <t>Walkie Talkies</t>
  </si>
  <si>
    <t>Total for 4800</t>
  </si>
  <si>
    <t>4900</t>
  </si>
  <si>
    <t>SECOND UNIT</t>
  </si>
  <si>
    <t>4901</t>
  </si>
  <si>
    <t>4915</t>
  </si>
  <si>
    <t>4920</t>
  </si>
  <si>
    <t>4925</t>
  </si>
  <si>
    <t>4930</t>
  </si>
  <si>
    <t>4940</t>
  </si>
  <si>
    <t>4942</t>
  </si>
  <si>
    <t>4944</t>
  </si>
  <si>
    <t>4995</t>
  </si>
  <si>
    <t>Total for 4900</t>
  </si>
  <si>
    <t>Crew</t>
  </si>
  <si>
    <t>Fringe benefits</t>
  </si>
  <si>
    <t>Travel/Living</t>
  </si>
  <si>
    <t>Transportation</t>
  </si>
  <si>
    <t>Equipment</t>
  </si>
  <si>
    <t>Stock</t>
  </si>
  <si>
    <t>Processing</t>
  </si>
  <si>
    <t>Printing</t>
  </si>
  <si>
    <t>VIDEOTAPE STOCK</t>
  </si>
  <si>
    <t>5001</t>
  </si>
  <si>
    <t>5010</t>
  </si>
  <si>
    <t>5020</t>
  </si>
  <si>
    <t>5050</t>
  </si>
  <si>
    <t>5095</t>
  </si>
  <si>
    <t>Total for 5000</t>
  </si>
  <si>
    <t>Original Scenes</t>
  </si>
  <si>
    <t>Film to Tape Transfer Stock</t>
  </si>
  <si>
    <t>Sub-Masters</t>
  </si>
  <si>
    <t>Viewing Copies</t>
  </si>
  <si>
    <t>5100</t>
  </si>
  <si>
    <t>PRODUCTION LABORATORY</t>
  </si>
  <si>
    <t>5101</t>
  </si>
  <si>
    <t>5110</t>
  </si>
  <si>
    <t>5115</t>
  </si>
  <si>
    <t>5117</t>
  </si>
  <si>
    <t>5120</t>
  </si>
  <si>
    <t>5122</t>
  </si>
  <si>
    <t>5124</t>
  </si>
  <si>
    <t>5126</t>
  </si>
  <si>
    <t>5130</t>
  </si>
  <si>
    <t>5135</t>
  </si>
  <si>
    <t>5140</t>
  </si>
  <si>
    <t>5150</t>
  </si>
  <si>
    <t>5160</t>
  </si>
  <si>
    <t>5170</t>
  </si>
  <si>
    <t>5195</t>
  </si>
  <si>
    <t>Raw Stock</t>
  </si>
  <si>
    <t>Special Processing</t>
  </si>
  <si>
    <t>Vaccumate</t>
  </si>
  <si>
    <t>Work Print</t>
  </si>
  <si>
    <t>Take Selection</t>
  </si>
  <si>
    <t>Special Printing</t>
  </si>
  <si>
    <t>Magnetic Transfer</t>
  </si>
  <si>
    <t>Synchronization</t>
  </si>
  <si>
    <t>Edge Coding</t>
  </si>
  <si>
    <t>Rushes/Dailies Screenings</t>
  </si>
  <si>
    <t>Continuity/Productions Stills</t>
  </si>
  <si>
    <t>EDITORIAL LABOUR</t>
  </si>
  <si>
    <t>6001</t>
  </si>
  <si>
    <t>6012</t>
  </si>
  <si>
    <t>6018</t>
  </si>
  <si>
    <t>6020</t>
  </si>
  <si>
    <t>6024</t>
  </si>
  <si>
    <t>6030</t>
  </si>
  <si>
    <t>6035</t>
  </si>
  <si>
    <t>6040</t>
  </si>
  <si>
    <t>6042</t>
  </si>
  <si>
    <t>6060</t>
  </si>
  <si>
    <t>6065</t>
  </si>
  <si>
    <t>6070</t>
  </si>
  <si>
    <t>6095</t>
  </si>
  <si>
    <t>Supervising/Co-ordinator</t>
  </si>
  <si>
    <t>Assistant Editor</t>
  </si>
  <si>
    <t>Apprentice Editor</t>
  </si>
  <si>
    <t>Dialogue Editor</t>
  </si>
  <si>
    <t>Sound Effect Editor</t>
  </si>
  <si>
    <t>Music Editor</t>
  </si>
  <si>
    <t>Asst. Sound Editor</t>
  </si>
  <si>
    <t>Other Labour</t>
  </si>
  <si>
    <t>Dialogue/Transcription</t>
  </si>
  <si>
    <t>6100</t>
  </si>
  <si>
    <t>EDITORIAL EQUIPMENT</t>
  </si>
  <si>
    <t>6101</t>
  </si>
  <si>
    <t>6110</t>
  </si>
  <si>
    <t>6130</t>
  </si>
  <si>
    <t>6135</t>
  </si>
  <si>
    <t>6140</t>
  </si>
  <si>
    <t>6150</t>
  </si>
  <si>
    <t>6195</t>
  </si>
  <si>
    <t>Editing Rooms</t>
  </si>
  <si>
    <t>Picture Editing Purchases</t>
  </si>
  <si>
    <t>Sound Editing Purchases</t>
  </si>
  <si>
    <t>Post Production Office Expenses</t>
  </si>
  <si>
    <t>6200</t>
  </si>
  <si>
    <t>VIDEOTAPE POST PRODUCTION (PICTURE)</t>
  </si>
  <si>
    <t>6201</t>
  </si>
  <si>
    <t>6205</t>
  </si>
  <si>
    <t>6210</t>
  </si>
  <si>
    <t>6215</t>
  </si>
  <si>
    <t>6220</t>
  </si>
  <si>
    <t>6225</t>
  </si>
  <si>
    <t>6230</t>
  </si>
  <si>
    <t>6240</t>
  </si>
  <si>
    <t>6245</t>
  </si>
  <si>
    <t>6250</t>
  </si>
  <si>
    <t>6260</t>
  </si>
  <si>
    <t>6264</t>
  </si>
  <si>
    <t>6268</t>
  </si>
  <si>
    <t>6295</t>
  </si>
  <si>
    <t>Paper Cut</t>
  </si>
  <si>
    <t>Offline</t>
  </si>
  <si>
    <t>On line</t>
  </si>
  <si>
    <t>Digital/Optical Effect Machine</t>
  </si>
  <si>
    <t xml:space="preserve">Graphics   </t>
  </si>
  <si>
    <t>Graphics Camera</t>
  </si>
  <si>
    <t>Insert Studio</t>
  </si>
  <si>
    <t>Protection Copies</t>
  </si>
  <si>
    <t>Distribution Copies</t>
  </si>
  <si>
    <t>6300</t>
  </si>
  <si>
    <t>VIDEOTAPE POST PRODUCTION (SOUND)</t>
  </si>
  <si>
    <t>6301</t>
  </si>
  <si>
    <t>6305</t>
  </si>
  <si>
    <t>6310</t>
  </si>
  <si>
    <t>6315</t>
  </si>
  <si>
    <t>6320</t>
  </si>
  <si>
    <t>6325</t>
  </si>
  <si>
    <t>6330</t>
  </si>
  <si>
    <t>6335</t>
  </si>
  <si>
    <t>6340</t>
  </si>
  <si>
    <t>Total for 6200</t>
  </si>
  <si>
    <t>6395</t>
  </si>
  <si>
    <t>Total for 6300</t>
  </si>
  <si>
    <t>6400</t>
  </si>
  <si>
    <t>POST PRODUCTION LABORATORY</t>
  </si>
  <si>
    <t>6401</t>
  </si>
  <si>
    <t>6405</t>
  </si>
  <si>
    <t>6410</t>
  </si>
  <si>
    <t>6415</t>
  </si>
  <si>
    <t>6420</t>
  </si>
  <si>
    <t>6425</t>
  </si>
  <si>
    <t>6430</t>
  </si>
  <si>
    <t>6435</t>
  </si>
  <si>
    <t>6440</t>
  </si>
  <si>
    <t>6445</t>
  </si>
  <si>
    <t>6450</t>
  </si>
  <si>
    <t>6455</t>
  </si>
  <si>
    <t>6460</t>
  </si>
  <si>
    <t>6470</t>
  </si>
  <si>
    <t>6480</t>
  </si>
  <si>
    <t>6495</t>
  </si>
  <si>
    <t>Vaults/Storage</t>
  </si>
  <si>
    <t>Total for 6400</t>
  </si>
  <si>
    <t>Audio Master</t>
  </si>
  <si>
    <t>Edited Master</t>
  </si>
  <si>
    <t>Voice over record</t>
  </si>
  <si>
    <t>Pre-Mix</t>
  </si>
  <si>
    <t>Sweetening</t>
  </si>
  <si>
    <t>Mix</t>
  </si>
  <si>
    <t>Re-stripe</t>
  </si>
  <si>
    <t>Foley Track</t>
  </si>
  <si>
    <t>M&amp;E Track</t>
  </si>
  <si>
    <t>Slash Print</t>
  </si>
  <si>
    <t>Negative cutting</t>
  </si>
  <si>
    <t>Answer Print</t>
  </si>
  <si>
    <t>Fades/Dissolves</t>
  </si>
  <si>
    <t>Interpositive</t>
  </si>
  <si>
    <t>Internegative</t>
  </si>
  <si>
    <t>C.R.I.</t>
  </si>
  <si>
    <t>Check Print(s)</t>
  </si>
  <si>
    <t>Wet Gate Printing</t>
  </si>
  <si>
    <t>Polishing</t>
  </si>
  <si>
    <t>Release Print(s)</t>
  </si>
  <si>
    <t>Government Taxes</t>
  </si>
  <si>
    <t>Reduction/blow-up Printing</t>
  </si>
  <si>
    <t>6500</t>
  </si>
  <si>
    <t>FILM POST PRODUCTION (SOUND)</t>
  </si>
  <si>
    <t>6501</t>
  </si>
  <si>
    <t>6504</t>
  </si>
  <si>
    <t>6508</t>
  </si>
  <si>
    <t>6510</t>
  </si>
  <si>
    <t>6515</t>
  </si>
  <si>
    <t>6520</t>
  </si>
  <si>
    <t>6522</t>
  </si>
  <si>
    <t>6525</t>
  </si>
  <si>
    <t>6530</t>
  </si>
  <si>
    <t>6535</t>
  </si>
  <si>
    <t>6537</t>
  </si>
  <si>
    <t>6540</t>
  </si>
  <si>
    <t>6545</t>
  </si>
  <si>
    <t>6548</t>
  </si>
  <si>
    <t>6550</t>
  </si>
  <si>
    <t>6552</t>
  </si>
  <si>
    <t>6555</t>
  </si>
  <si>
    <t>6560</t>
  </si>
  <si>
    <t>6570</t>
  </si>
  <si>
    <t>6595</t>
  </si>
  <si>
    <t>Original Effects recording</t>
  </si>
  <si>
    <t>Effects Library</t>
  </si>
  <si>
    <t>Special Sound Treatment</t>
  </si>
  <si>
    <t>Narration/Voice Over Studio</t>
  </si>
  <si>
    <t>Sound Transfer</t>
  </si>
  <si>
    <t>Sound Slashes/Dupes</t>
  </si>
  <si>
    <t>Lip Sync Band</t>
  </si>
  <si>
    <t>Post Sync Recording</t>
  </si>
  <si>
    <t>Evaluation Screenings</t>
  </si>
  <si>
    <t>Interlock Screenings</t>
  </si>
  <si>
    <t>Pre-mix</t>
  </si>
  <si>
    <t>1/4" Protection Copy</t>
  </si>
  <si>
    <t>Optical Track</t>
  </si>
  <si>
    <t>Reduction/Blow-up</t>
  </si>
  <si>
    <t>Total for 6500</t>
  </si>
  <si>
    <t>6600</t>
  </si>
  <si>
    <t>MUSIC</t>
  </si>
  <si>
    <t>6601</t>
  </si>
  <si>
    <t>6610</t>
  </si>
  <si>
    <t>6615</t>
  </si>
  <si>
    <t>6620</t>
  </si>
  <si>
    <t>6625</t>
  </si>
  <si>
    <t>6640</t>
  </si>
  <si>
    <t>6650</t>
  </si>
  <si>
    <t>6655</t>
  </si>
  <si>
    <t>6660</t>
  </si>
  <si>
    <t>6665</t>
  </si>
  <si>
    <t>6670</t>
  </si>
  <si>
    <t>6695</t>
  </si>
  <si>
    <t>Pre-Recorded Guide Track</t>
  </si>
  <si>
    <t>Conductor/Leader</t>
  </si>
  <si>
    <t>Musicians</t>
  </si>
  <si>
    <t>Materials</t>
  </si>
  <si>
    <t>6700</t>
  </si>
  <si>
    <t>TITLES/OPTICALS/STOCK FOOTAGE</t>
  </si>
  <si>
    <t>6701</t>
  </si>
  <si>
    <t>6720</t>
  </si>
  <si>
    <t>6730</t>
  </si>
  <si>
    <t>6795</t>
  </si>
  <si>
    <t>Total for 6700</t>
  </si>
  <si>
    <t>6800</t>
  </si>
  <si>
    <t>VERSIONNING/CLOSED-CAPTIONING</t>
  </si>
  <si>
    <t>6801</t>
  </si>
  <si>
    <t>6802</t>
  </si>
  <si>
    <t>6805</t>
  </si>
  <si>
    <t>6808</t>
  </si>
  <si>
    <t>6810</t>
  </si>
  <si>
    <t>6820</t>
  </si>
  <si>
    <t>6825</t>
  </si>
  <si>
    <t>6835</t>
  </si>
  <si>
    <t>6850</t>
  </si>
  <si>
    <t>6890</t>
  </si>
  <si>
    <t>6895</t>
  </si>
  <si>
    <t>Preparation</t>
  </si>
  <si>
    <t>Dubbing</t>
  </si>
  <si>
    <t>Optical Transfer</t>
  </si>
  <si>
    <t>Titles/Graphics</t>
  </si>
  <si>
    <t>Check Print</t>
  </si>
  <si>
    <t>Release Print</t>
  </si>
  <si>
    <t>Closed-Captioning</t>
  </si>
  <si>
    <t>Total for 6800</t>
  </si>
  <si>
    <t>6900</t>
  </si>
  <si>
    <t>Amortization Series</t>
  </si>
  <si>
    <t>Total for 6900</t>
  </si>
  <si>
    <t>UNIT PUBLICITY</t>
  </si>
  <si>
    <t>7001</t>
  </si>
  <si>
    <t>7020</t>
  </si>
  <si>
    <t>7025</t>
  </si>
  <si>
    <t>7040</t>
  </si>
  <si>
    <t>7045</t>
  </si>
  <si>
    <t>7050</t>
  </si>
  <si>
    <t>7095</t>
  </si>
  <si>
    <t>Total for 7000</t>
  </si>
  <si>
    <t>Unit Publicist</t>
  </si>
  <si>
    <t>Publicity/Press Expenses</t>
  </si>
  <si>
    <t>Photo Equipment</t>
  </si>
  <si>
    <t>Stills/Printing/Processing</t>
  </si>
  <si>
    <t>7105</t>
  </si>
  <si>
    <t>7110</t>
  </si>
  <si>
    <t>7125</t>
  </si>
  <si>
    <t>7195</t>
  </si>
  <si>
    <t>GENERAL EXPENSES</t>
  </si>
  <si>
    <t>Medical Fees</t>
  </si>
  <si>
    <t>Legal Fees</t>
  </si>
  <si>
    <t>Post Production Accounting</t>
  </si>
  <si>
    <t>Audit Fee</t>
  </si>
  <si>
    <t>Bank Charges</t>
  </si>
  <si>
    <t>7200</t>
  </si>
  <si>
    <t>INDIRECT COSTS</t>
  </si>
  <si>
    <t>7201</t>
  </si>
  <si>
    <t>7210</t>
  </si>
  <si>
    <t>7220</t>
  </si>
  <si>
    <t>7230</t>
  </si>
  <si>
    <t>7295</t>
  </si>
  <si>
    <t>Total for 7200</t>
  </si>
  <si>
    <t>Corporate Overhead</t>
  </si>
  <si>
    <t>Tax Credit Administration</t>
  </si>
  <si>
    <t>Interim Financing</t>
  </si>
  <si>
    <t>Other Financing</t>
  </si>
  <si>
    <t>Total "B" + "C"</t>
  </si>
  <si>
    <t>(Production and Post Production)</t>
  </si>
  <si>
    <t>8000</t>
  </si>
  <si>
    <t>CONTINGENCY</t>
  </si>
  <si>
    <t>8001</t>
  </si>
  <si>
    <t>Total for 8000</t>
  </si>
  <si>
    <t>8100</t>
  </si>
  <si>
    <t>COMPLETION GUARANTEE</t>
  </si>
  <si>
    <t>8101</t>
  </si>
  <si>
    <t>Completion Guarantee</t>
  </si>
  <si>
    <t>Total for 8100</t>
  </si>
  <si>
    <t>8200</t>
  </si>
  <si>
    <t>GRAND TOTAL</t>
  </si>
  <si>
    <t>Explanations/Details</t>
  </si>
  <si>
    <t>Below-the-Line Costs</t>
  </si>
  <si>
    <t>Below-the-Line Post Costs</t>
  </si>
  <si>
    <t>STORY RIGHTS</t>
  </si>
  <si>
    <t>SCENARIO</t>
  </si>
  <si>
    <t>DEVELOPMENT COSTS</t>
  </si>
  <si>
    <t>PRODUCTION STAFF</t>
  </si>
  <si>
    <t>Total for 5100</t>
  </si>
  <si>
    <t>DESIGN LABOUR</t>
  </si>
  <si>
    <t>Production Designer</t>
  </si>
  <si>
    <t>Art Director</t>
  </si>
  <si>
    <t>1st AD</t>
  </si>
  <si>
    <t>2nd AD</t>
  </si>
  <si>
    <t>PA's/Trainees</t>
  </si>
  <si>
    <t>Drafting</t>
  </si>
  <si>
    <t>Graphic Artist</t>
  </si>
  <si>
    <t>Production Cars</t>
  </si>
  <si>
    <t>Trucks/Vans</t>
  </si>
  <si>
    <t>Buses</t>
  </si>
  <si>
    <t>Motorhomes</t>
  </si>
  <si>
    <t>Talent Cars</t>
  </si>
  <si>
    <t>Special Support Vehicles</t>
  </si>
  <si>
    <t>Gas</t>
  </si>
  <si>
    <t>Repairs</t>
  </si>
  <si>
    <t>Taxis</t>
  </si>
  <si>
    <t>Parking</t>
  </si>
  <si>
    <t>Mileage</t>
  </si>
  <si>
    <t>Special Licences/Permits</t>
  </si>
  <si>
    <t>Brokerage/Duty</t>
  </si>
  <si>
    <t>Titles</t>
  </si>
  <si>
    <t>Opticals</t>
  </si>
  <si>
    <t>Stock Footage</t>
  </si>
  <si>
    <t>Collective Bargaining Admin Fee</t>
  </si>
  <si>
    <t>VIDEOTAPE POST PRODUCTION (SD)</t>
  </si>
  <si>
    <t>VIDEOTAPE POST PRODUCTION (PIC)</t>
  </si>
  <si>
    <t>VIDEOTAPE REMOTE TECH FACILITIES</t>
  </si>
  <si>
    <r>
      <t>"</t>
    </r>
    <r>
      <rPr>
        <b/>
        <i/>
        <sz val="12"/>
        <color indexed="9"/>
        <rFont val="Geneva"/>
      </rPr>
      <t>TITLE</t>
    </r>
    <r>
      <rPr>
        <b/>
        <sz val="12"/>
        <color indexed="9"/>
        <rFont val="Geneva"/>
      </rPr>
      <t>"  - Cost Report - for the period ending "</t>
    </r>
    <r>
      <rPr>
        <b/>
        <i/>
        <sz val="12"/>
        <color indexed="9"/>
        <rFont val="Geneva"/>
      </rPr>
      <t>DATE</t>
    </r>
    <r>
      <rPr>
        <b/>
        <sz val="12"/>
        <color indexed="9"/>
        <rFont val="Geneva"/>
      </rPr>
      <t>"</t>
    </r>
  </si>
  <si>
    <t>SUB-TOTAL (A-D)</t>
  </si>
  <si>
    <r>
      <t xml:space="preserve">Cost Report
</t>
    </r>
    <r>
      <rPr>
        <i/>
        <sz val="9"/>
        <color indexed="9"/>
        <rFont val="Arial"/>
        <family val="2"/>
      </rPr>
      <t>for Telefilm's Standard Budget Format</t>
    </r>
  </si>
  <si>
    <t>Locked Budget</t>
  </si>
  <si>
    <t>Variance</t>
  </si>
  <si>
    <t>Producer's Assistant</t>
  </si>
  <si>
    <t>Director's Assistant</t>
  </si>
  <si>
    <t>Additional Dialogue Recording (ADR/ Looping)</t>
  </si>
  <si>
    <t>1020</t>
  </si>
  <si>
    <t>1021</t>
  </si>
  <si>
    <t>1092</t>
  </si>
  <si>
    <t>BACKGROUND PERFORMERS (EXTRAS)</t>
  </si>
  <si>
    <t>General Background Performers</t>
  </si>
  <si>
    <t>Special Skill Background Performers</t>
  </si>
  <si>
    <t>Casting Assistant</t>
  </si>
  <si>
    <t>1216</t>
  </si>
  <si>
    <t>Assistant Location Manager</t>
  </si>
  <si>
    <t>Set/Location Production Assistant(s)</t>
  </si>
  <si>
    <t>1240</t>
  </si>
  <si>
    <t>Production Coordinator</t>
  </si>
  <si>
    <t>Assistant Production Coordinator</t>
  </si>
  <si>
    <t>Office Production Assistant(s)</t>
  </si>
  <si>
    <t>1252</t>
  </si>
  <si>
    <t>Assistant Production Accountant</t>
  </si>
  <si>
    <t>Accounting clerk(s)</t>
  </si>
  <si>
    <t>1515</t>
  </si>
  <si>
    <t>1516</t>
  </si>
  <si>
    <t>On-Set Set Dresser(s)</t>
  </si>
  <si>
    <t>Set Dressing buyer(s)</t>
  </si>
  <si>
    <t>1615</t>
  </si>
  <si>
    <t>On-Set Props Person(s)</t>
  </si>
  <si>
    <t>Other Special Effects Labour</t>
  </si>
  <si>
    <t>Other Wrangling Labour</t>
  </si>
  <si>
    <t>1930</t>
  </si>
  <si>
    <t>Truck Costumer(s)</t>
  </si>
  <si>
    <t>Other Wardrobe Labour</t>
  </si>
  <si>
    <t>Head Makeup</t>
  </si>
  <si>
    <t>Makeup Dailies</t>
  </si>
  <si>
    <t>Hair Dailies</t>
  </si>
  <si>
    <t>2080</t>
  </si>
  <si>
    <t>Swing Person(s)</t>
  </si>
  <si>
    <t>2095</t>
  </si>
  <si>
    <t>Other Makeup/Hair Labour</t>
  </si>
  <si>
    <t>Teleprompter Operator(s)</t>
  </si>
  <si>
    <t>2211</t>
  </si>
  <si>
    <t>Hi-Def Technician</t>
  </si>
  <si>
    <t>Best Boy Grip</t>
  </si>
  <si>
    <t>Drivers (detail)</t>
  </si>
  <si>
    <t>Telephone/Fax/Cellular/Internet</t>
  </si>
  <si>
    <t>Courier/Postage</t>
  </si>
  <si>
    <t>Teleprompter</t>
  </si>
  <si>
    <t>4585</t>
  </si>
  <si>
    <t>Loss &amp; Damage</t>
  </si>
  <si>
    <t>4685</t>
  </si>
  <si>
    <t>4785</t>
  </si>
  <si>
    <t>Video Cassettes/DVDs (rushes)</t>
  </si>
  <si>
    <t>Audio Master Stock</t>
  </si>
  <si>
    <t>5162</t>
  </si>
  <si>
    <t>Telestreaming</t>
  </si>
  <si>
    <t>A.D.R. Supervisor</t>
  </si>
  <si>
    <t>6041</t>
  </si>
  <si>
    <t>Foley Labour</t>
  </si>
  <si>
    <t>6090</t>
  </si>
  <si>
    <t>Editing Equipment (Linear/Non-Linear)</t>
  </si>
  <si>
    <t>6221</t>
  </si>
  <si>
    <t>Colour Correct</t>
  </si>
  <si>
    <t>Roll Across/Digital Video Noise Reduction (DVNR)</t>
  </si>
  <si>
    <t>6232</t>
  </si>
  <si>
    <t>Dirt-Fix</t>
  </si>
  <si>
    <t>6255</t>
  </si>
  <si>
    <t>Layback</t>
  </si>
  <si>
    <t>6257</t>
  </si>
  <si>
    <t>Working/Editorial Copies</t>
  </si>
  <si>
    <t>6262</t>
  </si>
  <si>
    <t>Digital Intermediate</t>
  </si>
  <si>
    <t>6265</t>
  </si>
  <si>
    <t>Library and Archives Video Deliverables</t>
  </si>
  <si>
    <t>6266</t>
  </si>
  <si>
    <t>Alternative Copies/Conversions</t>
  </si>
  <si>
    <t>6465</t>
  </si>
  <si>
    <t>Library and Archives Film Print Deliverables</t>
  </si>
  <si>
    <t>DVDs/Videocassettes</t>
  </si>
  <si>
    <t>Print Master</t>
  </si>
  <si>
    <t>Dolby Noise Reduction: Licence Encoding</t>
  </si>
  <si>
    <t>Arrangers/Orchestrators/Copyists</t>
  </si>
  <si>
    <t>6630</t>
  </si>
  <si>
    <t>Spotting Session(s)</t>
  </si>
  <si>
    <t>6690</t>
  </si>
  <si>
    <t>TITLES/OPTICALS/STOCK FOOTAGE/VISUAL EFFECTS</t>
  </si>
  <si>
    <t>6750</t>
  </si>
  <si>
    <t>Visual Effects (VFX)/CGI</t>
  </si>
  <si>
    <t>6852</t>
  </si>
  <si>
    <t>Video Master</t>
  </si>
  <si>
    <t>6892</t>
  </si>
  <si>
    <t>Description Video</t>
  </si>
  <si>
    <t>7065</t>
  </si>
  <si>
    <t>Electronic Press Kit (EPK)</t>
  </si>
  <si>
    <t>7090</t>
  </si>
  <si>
    <t>0592</t>
  </si>
  <si>
    <t>Music Rights</t>
  </si>
  <si>
    <t>Computer Load List</t>
  </si>
  <si>
    <t>6452</t>
  </si>
  <si>
    <t>Lo Contrast Print(s)</t>
  </si>
  <si>
    <t>SPFX Makeup/Hair</t>
  </si>
  <si>
    <t>Carpentry Shop</t>
  </si>
  <si>
    <r>
      <t xml:space="preserve"> </t>
    </r>
    <r>
      <rPr>
        <b/>
        <sz val="9"/>
        <rFont val="Arial"/>
        <family val="2"/>
      </rPr>
      <t xml:space="preserve">Signature : </t>
    </r>
  </si>
  <si>
    <r>
      <t>__________________________________</t>
    </r>
    <r>
      <rPr>
        <u/>
        <sz val="9"/>
        <rFont val="Arial"/>
        <family val="2"/>
      </rPr>
      <t xml:space="preserve">                      </t>
    </r>
    <r>
      <rPr>
        <sz val="9"/>
        <rFont val="Arial"/>
        <family val="2"/>
      </rPr>
      <t xml:space="preserve">           </t>
    </r>
    <r>
      <rPr>
        <b/>
        <sz val="9"/>
        <rFont val="Arial"/>
        <family val="2"/>
      </rPr>
      <t xml:space="preserve">Signature : __________________________________________                </t>
    </r>
  </si>
  <si>
    <t xml:space="preserve">Nom : </t>
  </si>
  <si>
    <t>___________________________________________                    Nom : ___________________________________________</t>
  </si>
  <si>
    <t xml:space="preserve">Titre : </t>
  </si>
  <si>
    <t>___________________________________________                    Titre : ____________________________________________</t>
  </si>
  <si>
    <t xml:space="preserve">Date : </t>
  </si>
  <si>
    <r>
      <t xml:space="preserve">___________/______/______ </t>
    </r>
    <r>
      <rPr>
        <sz val="9"/>
        <rFont val="Arial"/>
        <family val="2"/>
      </rPr>
      <t xml:space="preserve">                                                                  </t>
    </r>
    <r>
      <rPr>
        <b/>
        <sz val="9"/>
        <rFont val="Arial"/>
        <family val="2"/>
      </rPr>
      <t xml:space="preserve">Date: </t>
    </r>
    <r>
      <rPr>
        <b/>
        <u/>
        <sz val="9"/>
        <rFont val="Arial"/>
        <family val="2"/>
      </rPr>
      <t xml:space="preserve">___________/______/______ </t>
    </r>
  </si>
  <si>
    <t xml:space="preserve">                                 I am duly authorized                                                                                           I am duly authorized </t>
  </si>
  <si>
    <t xml:space="preserve">                                  Please print                                                                                                                   Please print</t>
  </si>
  <si>
    <t xml:space="preserve">                                                                                             (YYYY/MM/DD)                                                                                                              (YYYY/MM/DD)</t>
  </si>
  <si>
    <t xml:space="preserve">Note that this cost report contains formulas so if a new cost report line item needs to be added, please copy the entire line so that the formulas are preserved. </t>
  </si>
  <si>
    <t>8500</t>
  </si>
  <si>
    <t xml:space="preserve">TOTAL TELEVISION COSTS </t>
  </si>
  <si>
    <t>Digital Media Component</t>
  </si>
  <si>
    <t xml:space="preserve">Digital Media Component    </t>
  </si>
  <si>
    <t>(please complete  a Digital Media Cost Report and submit it with your cost report for the Television Component)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</si>
</sst>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_);\(&quot;$&quot;#,##0\)"/>
    <numFmt numFmtId="165" formatCode="&quot;$&quot;#,##0.00_);\(&quot;$&quot;#,##0.00\)"/>
    <numFmt numFmtId="166" formatCode="&quot;$&quot;#0.00"/>
    <numFmt numFmtId="167" formatCode="&quot;$&quot;#,##0.00"/>
  </numFmts>
  <fonts count="36">
    <font>
      <sz val="12"/>
      <color indexed="9"/>
      <name val="Helvetica"/>
    </font>
    <font>
      <b/>
      <sz val="14"/>
      <color indexed="9"/>
      <name val="Helvetica"/>
    </font>
    <font>
      <sz val="9"/>
      <color indexed="9"/>
      <name val="Geneva"/>
    </font>
    <font>
      <sz val="9"/>
      <color indexed="9"/>
      <name val="Arial"/>
      <family val="2"/>
    </font>
    <font>
      <b/>
      <sz val="9"/>
      <color indexed="9"/>
      <name val="Geneva"/>
    </font>
    <font>
      <b/>
      <sz val="9"/>
      <color indexed="9"/>
      <name val="Arial"/>
      <family val="2"/>
    </font>
    <font>
      <b/>
      <sz val="12"/>
      <color indexed="9"/>
      <name val="Geneva"/>
    </font>
    <font>
      <b/>
      <sz val="9"/>
      <color indexed="9"/>
      <name val="Arial"/>
      <family val="2"/>
    </font>
    <font>
      <b/>
      <sz val="11"/>
      <color indexed="9"/>
      <name val="Arial"/>
      <family val="2"/>
    </font>
    <font>
      <sz val="11"/>
      <color indexed="9"/>
      <name val="Helvetica"/>
      <family val="2"/>
    </font>
    <font>
      <sz val="9"/>
      <color indexed="9"/>
      <name val="Arial"/>
      <family val="2"/>
    </font>
    <font>
      <sz val="8"/>
      <color indexed="9"/>
      <name val="Arial"/>
      <family val="2"/>
    </font>
    <font>
      <b/>
      <sz val="12"/>
      <color indexed="9"/>
      <name val="Helvetica"/>
      <family val="2"/>
    </font>
    <font>
      <sz val="8"/>
      <name val="Helvetica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10"/>
      <color indexed="9"/>
      <name val="Geneva"/>
    </font>
    <font>
      <b/>
      <i/>
      <sz val="12"/>
      <color indexed="9"/>
      <name val="Geneva"/>
    </font>
    <font>
      <b/>
      <sz val="12"/>
      <color indexed="9"/>
      <name val="Arial"/>
      <family val="2"/>
    </font>
    <font>
      <i/>
      <sz val="9"/>
      <color indexed="9"/>
      <name val="Arial"/>
      <family val="2"/>
    </font>
    <font>
      <sz val="9"/>
      <color indexed="9"/>
      <name val="Helvetica"/>
      <family val="2"/>
    </font>
    <font>
      <sz val="8"/>
      <color indexed="9"/>
      <name val="Helvetica"/>
      <family val="2"/>
    </font>
    <font>
      <sz val="8"/>
      <color indexed="9"/>
      <name val="Geneva"/>
    </font>
    <font>
      <b/>
      <sz val="8"/>
      <color indexed="9"/>
      <name val="Helvetica"/>
      <family val="2"/>
    </font>
    <font>
      <sz val="9"/>
      <name val="Arial"/>
      <family val="2"/>
    </font>
    <font>
      <sz val="9"/>
      <name val="Geneva"/>
    </font>
    <font>
      <b/>
      <sz val="9"/>
      <name val="Arial"/>
      <family val="2"/>
    </font>
    <font>
      <sz val="8"/>
      <color indexed="22"/>
      <name val="Helvetica"/>
      <family val="2"/>
    </font>
    <font>
      <b/>
      <sz val="9"/>
      <name val="Geneva"/>
    </font>
    <font>
      <b/>
      <sz val="9"/>
      <name val="Arial"/>
      <family val="2"/>
    </font>
    <font>
      <sz val="12"/>
      <color indexed="9"/>
      <name val="Helvetica"/>
      <family val="2"/>
    </font>
    <font>
      <u/>
      <sz val="9"/>
      <name val="Arial"/>
      <family val="2"/>
    </font>
    <font>
      <b/>
      <u/>
      <sz val="9"/>
      <name val="Arial"/>
      <family val="2"/>
    </font>
    <font>
      <b/>
      <i/>
      <sz val="12"/>
      <name val="Arial"/>
      <family val="2"/>
    </font>
    <font>
      <b/>
      <sz val="8"/>
      <color indexed="9"/>
      <name val="Helvetica"/>
    </font>
    <font>
      <b/>
      <sz val="12"/>
      <color indexed="9"/>
      <name val="Helvetica"/>
    </font>
  </fonts>
  <fills count="3">
    <fill>
      <patternFill patternType="none"/>
    </fill>
    <fill>
      <patternFill patternType="gray125"/>
    </fill>
    <fill>
      <patternFill patternType="solid">
        <fgColor rgb="FFD5FF18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1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2" fillId="0" borderId="0">
      <protection locked="0"/>
    </xf>
  </cellStyleXfs>
  <cellXfs count="173">
    <xf numFmtId="0" fontId="0" fillId="0" borderId="0" xfId="0"/>
    <xf numFmtId="166" fontId="2" fillId="0" borderId="0" xfId="0" applyNumberFormat="1" applyFont="1" applyProtection="1">
      <protection locked="0"/>
    </xf>
    <xf numFmtId="166" fontId="5" fillId="0" borderId="0" xfId="0" applyNumberFormat="1" applyFont="1" applyBorder="1" applyProtection="1">
      <protection locked="0"/>
    </xf>
    <xf numFmtId="166" fontId="5" fillId="0" borderId="1" xfId="0" applyNumberFormat="1" applyFont="1" applyBorder="1" applyProtection="1"/>
    <xf numFmtId="0" fontId="12" fillId="0" borderId="0" xfId="0" applyFont="1"/>
    <xf numFmtId="166" fontId="4" fillId="0" borderId="0" xfId="0" applyNumberFormat="1" applyFont="1" applyBorder="1" applyProtection="1"/>
    <xf numFmtId="166" fontId="16" fillId="0" borderId="0" xfId="0" applyNumberFormat="1" applyFont="1" applyProtection="1">
      <protection locked="0"/>
    </xf>
    <xf numFmtId="166" fontId="3" fillId="0" borderId="2" xfId="0" applyNumberFormat="1" applyFont="1" applyBorder="1" applyAlignment="1" applyProtection="1">
      <alignment horizontal="center" wrapText="1"/>
    </xf>
    <xf numFmtId="166" fontId="5" fillId="0" borderId="0" xfId="0" applyNumberFormat="1" applyFont="1" applyBorder="1" applyProtection="1"/>
    <xf numFmtId="166" fontId="3" fillId="0" borderId="3" xfId="0" applyNumberFormat="1" applyFont="1" applyBorder="1" applyAlignment="1" applyProtection="1">
      <alignment horizontal="center" wrapText="1"/>
    </xf>
    <xf numFmtId="49" fontId="5" fillId="0" borderId="4" xfId="0" applyNumberFormat="1" applyFont="1" applyBorder="1" applyAlignment="1" applyProtection="1">
      <alignment horizontal="center" wrapText="1"/>
    </xf>
    <xf numFmtId="166" fontId="7" fillId="0" borderId="0" xfId="0" applyNumberFormat="1" applyFont="1" applyBorder="1" applyAlignment="1" applyProtection="1">
      <alignment horizontal="left" wrapText="1"/>
    </xf>
    <xf numFmtId="0" fontId="5" fillId="0" borderId="4" xfId="0" applyFont="1" applyBorder="1" applyAlignment="1" applyProtection="1">
      <alignment horizontal="center" wrapText="1"/>
    </xf>
    <xf numFmtId="166" fontId="5" fillId="0" borderId="0" xfId="0" applyNumberFormat="1" applyFont="1" applyBorder="1" applyAlignment="1" applyProtection="1">
      <alignment horizontal="left" wrapText="1"/>
    </xf>
    <xf numFmtId="0" fontId="5" fillId="0" borderId="4" xfId="0" quotePrefix="1" applyFont="1" applyBorder="1" applyAlignment="1" applyProtection="1">
      <alignment horizontal="center" wrapText="1"/>
    </xf>
    <xf numFmtId="0" fontId="5" fillId="0" borderId="4" xfId="0" applyFont="1" applyBorder="1" applyAlignment="1" applyProtection="1">
      <alignment horizontal="center"/>
    </xf>
    <xf numFmtId="0" fontId="14" fillId="0" borderId="5" xfId="0" applyFont="1" applyBorder="1" applyAlignment="1" applyProtection="1">
      <alignment horizontal="center"/>
    </xf>
    <xf numFmtId="166" fontId="15" fillId="0" borderId="1" xfId="0" applyNumberFormat="1" applyFont="1" applyBorder="1" applyProtection="1"/>
    <xf numFmtId="49" fontId="5" fillId="0" borderId="4" xfId="0" applyNumberFormat="1" applyFont="1" applyBorder="1" applyAlignment="1" applyProtection="1">
      <alignment horizontal="center"/>
    </xf>
    <xf numFmtId="166" fontId="3" fillId="0" borderId="4" xfId="0" applyNumberFormat="1" applyFont="1" applyBorder="1" applyAlignment="1" applyProtection="1">
      <alignment horizontal="center"/>
    </xf>
    <xf numFmtId="166" fontId="5" fillId="0" borderId="5" xfId="0" applyNumberFormat="1" applyFont="1" applyBorder="1" applyAlignment="1" applyProtection="1">
      <alignment horizontal="left"/>
    </xf>
    <xf numFmtId="166" fontId="5" fillId="0" borderId="4" xfId="0" applyNumberFormat="1" applyFont="1" applyBorder="1" applyAlignment="1" applyProtection="1">
      <alignment horizontal="left"/>
    </xf>
    <xf numFmtId="166" fontId="5" fillId="0" borderId="6" xfId="0" applyNumberFormat="1" applyFont="1" applyBorder="1" applyProtection="1"/>
    <xf numFmtId="0" fontId="0" fillId="0" borderId="0" xfId="0" applyProtection="1"/>
    <xf numFmtId="166" fontId="22" fillId="0" borderId="7" xfId="0" applyNumberFormat="1" applyFont="1" applyBorder="1" applyProtection="1">
      <protection locked="0"/>
    </xf>
    <xf numFmtId="0" fontId="21" fillId="0" borderId="7" xfId="0" applyFont="1" applyBorder="1"/>
    <xf numFmtId="167" fontId="11" fillId="0" borderId="7" xfId="0" applyNumberFormat="1" applyFont="1" applyBorder="1"/>
    <xf numFmtId="0" fontId="21" fillId="0" borderId="8" xfId="0" applyFont="1" applyBorder="1"/>
    <xf numFmtId="0" fontId="21" fillId="0" borderId="9" xfId="0" applyFont="1" applyBorder="1"/>
    <xf numFmtId="0" fontId="23" fillId="0" borderId="7" xfId="0" applyFont="1" applyBorder="1"/>
    <xf numFmtId="0" fontId="23" fillId="0" borderId="10" xfId="0" applyFont="1" applyBorder="1"/>
    <xf numFmtId="166" fontId="2" fillId="0" borderId="11" xfId="0" applyNumberFormat="1" applyFont="1" applyBorder="1" applyProtection="1">
      <protection locked="0"/>
    </xf>
    <xf numFmtId="166" fontId="3" fillId="0" borderId="5" xfId="0" applyNumberFormat="1" applyFont="1" applyBorder="1" applyAlignment="1" applyProtection="1">
      <alignment horizontal="center"/>
    </xf>
    <xf numFmtId="166" fontId="5" fillId="0" borderId="1" xfId="0" applyNumberFormat="1" applyFont="1" applyBorder="1" applyAlignment="1" applyProtection="1">
      <alignment horizontal="left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/>
    <xf numFmtId="166" fontId="2" fillId="0" borderId="0" xfId="0" applyNumberFormat="1" applyFont="1" applyFill="1" applyProtection="1">
      <protection locked="0"/>
    </xf>
    <xf numFmtId="166" fontId="2" fillId="0" borderId="0" xfId="0" applyNumberFormat="1" applyFont="1" applyFill="1" applyBorder="1" applyProtection="1">
      <protection locked="0"/>
    </xf>
    <xf numFmtId="0" fontId="5" fillId="0" borderId="4" xfId="0" applyFont="1" applyFill="1" applyBorder="1" applyAlignment="1" applyProtection="1">
      <alignment horizontal="center"/>
      <protection locked="0"/>
    </xf>
    <xf numFmtId="49" fontId="5" fillId="0" borderId="4" xfId="0" applyNumberFormat="1" applyFont="1" applyFill="1" applyBorder="1" applyAlignment="1" applyProtection="1">
      <alignment horizontal="center"/>
      <protection locked="0"/>
    </xf>
    <xf numFmtId="166" fontId="3" fillId="0" borderId="0" xfId="0" applyNumberFormat="1" applyFont="1" applyFill="1" applyBorder="1" applyProtection="1">
      <protection locked="0"/>
    </xf>
    <xf numFmtId="0" fontId="13" fillId="0" borderId="0" xfId="0" applyFont="1" applyAlignment="1" applyProtection="1">
      <alignment horizontal="right"/>
      <protection locked="0"/>
    </xf>
    <xf numFmtId="0" fontId="27" fillId="0" borderId="0" xfId="0" applyFont="1" applyFill="1" applyAlignment="1" applyProtection="1">
      <alignment horizontal="right"/>
      <protection locked="0"/>
    </xf>
    <xf numFmtId="166" fontId="3" fillId="0" borderId="3" xfId="0" applyNumberFormat="1" applyFont="1" applyFill="1" applyBorder="1" applyAlignment="1" applyProtection="1">
      <alignment horizontal="center" wrapText="1"/>
    </xf>
    <xf numFmtId="166" fontId="3" fillId="0" borderId="2" xfId="0" applyNumberFormat="1" applyFont="1" applyFill="1" applyBorder="1" applyAlignment="1" applyProtection="1">
      <alignment horizontal="center" wrapText="1"/>
    </xf>
    <xf numFmtId="166" fontId="2" fillId="0" borderId="11" xfId="0" applyNumberFormat="1" applyFont="1" applyFill="1" applyBorder="1" applyProtection="1"/>
    <xf numFmtId="166" fontId="2" fillId="0" borderId="0" xfId="0" applyNumberFormat="1" applyFont="1" applyFill="1" applyProtection="1"/>
    <xf numFmtId="49" fontId="5" fillId="0" borderId="4" xfId="0" applyNumberFormat="1" applyFont="1" applyFill="1" applyBorder="1" applyAlignment="1" applyProtection="1">
      <alignment horizontal="center" wrapText="1"/>
    </xf>
    <xf numFmtId="166" fontId="7" fillId="0" borderId="0" xfId="0" applyNumberFormat="1" applyFont="1" applyFill="1" applyBorder="1" applyAlignment="1" applyProtection="1">
      <alignment horizontal="left" wrapText="1"/>
    </xf>
    <xf numFmtId="166" fontId="3" fillId="0" borderId="0" xfId="0" applyNumberFormat="1" applyFont="1" applyFill="1" applyBorder="1" applyAlignment="1" applyProtection="1">
      <alignment horizontal="left" wrapText="1"/>
    </xf>
    <xf numFmtId="166" fontId="2" fillId="0" borderId="4" xfId="0" applyNumberFormat="1" applyFont="1" applyFill="1" applyBorder="1" applyProtection="1"/>
    <xf numFmtId="166" fontId="5" fillId="0" borderId="1" xfId="0" applyNumberFormat="1" applyFont="1" applyFill="1" applyBorder="1" applyProtection="1"/>
    <xf numFmtId="166" fontId="5" fillId="0" borderId="0" xfId="0" applyNumberFormat="1" applyFont="1" applyFill="1" applyBorder="1" applyProtection="1"/>
    <xf numFmtId="0" fontId="5" fillId="0" borderId="4" xfId="0" applyFont="1" applyFill="1" applyBorder="1" applyAlignment="1" applyProtection="1">
      <alignment horizontal="center" wrapText="1"/>
    </xf>
    <xf numFmtId="166" fontId="5" fillId="0" borderId="0" xfId="0" applyNumberFormat="1" applyFont="1" applyFill="1" applyBorder="1" applyAlignment="1" applyProtection="1">
      <alignment horizontal="left" wrapText="1"/>
    </xf>
    <xf numFmtId="166" fontId="10" fillId="0" borderId="0" xfId="0" applyNumberFormat="1" applyFont="1" applyFill="1" applyBorder="1" applyAlignment="1" applyProtection="1">
      <alignment horizontal="left" wrapText="1"/>
    </xf>
    <xf numFmtId="166" fontId="11" fillId="0" borderId="0" xfId="0" applyNumberFormat="1" applyFont="1" applyFill="1" applyBorder="1" applyAlignment="1" applyProtection="1">
      <alignment horizontal="left" wrapText="1"/>
    </xf>
    <xf numFmtId="0" fontId="5" fillId="0" borderId="4" xfId="0" quotePrefix="1" applyFont="1" applyFill="1" applyBorder="1" applyAlignment="1" applyProtection="1">
      <alignment horizontal="center" wrapText="1"/>
    </xf>
    <xf numFmtId="49" fontId="5" fillId="0" borderId="4" xfId="0" quotePrefix="1" applyNumberFormat="1" applyFont="1" applyFill="1" applyBorder="1" applyAlignment="1" applyProtection="1">
      <alignment horizontal="center" wrapText="1"/>
    </xf>
    <xf numFmtId="166" fontId="2" fillId="0" borderId="0" xfId="0" applyNumberFormat="1" applyFont="1" applyFill="1" applyBorder="1" applyProtection="1"/>
    <xf numFmtId="49" fontId="2" fillId="0" borderId="4" xfId="0" applyNumberFormat="1" applyFont="1" applyFill="1" applyBorder="1" applyProtection="1"/>
    <xf numFmtId="0" fontId="5" fillId="0" borderId="4" xfId="0" applyFont="1" applyFill="1" applyBorder="1" applyAlignment="1" applyProtection="1">
      <alignment horizontal="center"/>
    </xf>
    <xf numFmtId="166" fontId="4" fillId="0" borderId="0" xfId="0" applyNumberFormat="1" applyFont="1" applyFill="1" applyBorder="1" applyProtection="1"/>
    <xf numFmtId="49" fontId="5" fillId="0" borderId="4" xfId="0" applyNumberFormat="1" applyFont="1" applyFill="1" applyBorder="1" applyAlignment="1" applyProtection="1">
      <alignment horizontal="center"/>
    </xf>
    <xf numFmtId="166" fontId="2" fillId="0" borderId="0" xfId="0" applyNumberFormat="1" applyFont="1" applyFill="1" applyBorder="1" applyAlignment="1" applyProtection="1">
      <alignment wrapText="1"/>
    </xf>
    <xf numFmtId="0" fontId="5" fillId="0" borderId="4" xfId="0" quotePrefix="1" applyFont="1" applyFill="1" applyBorder="1" applyAlignment="1" applyProtection="1">
      <alignment horizontal="center"/>
    </xf>
    <xf numFmtId="166" fontId="3" fillId="0" borderId="0" xfId="0" applyNumberFormat="1" applyFont="1" applyFill="1" applyBorder="1" applyProtection="1"/>
    <xf numFmtId="49" fontId="7" fillId="0" borderId="4" xfId="0" applyNumberFormat="1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166" fontId="3" fillId="0" borderId="4" xfId="0" applyNumberFormat="1" applyFont="1" applyFill="1" applyBorder="1" applyAlignment="1" applyProtection="1">
      <alignment horizontal="center"/>
    </xf>
    <xf numFmtId="166" fontId="8" fillId="0" borderId="4" xfId="0" applyNumberFormat="1" applyFont="1" applyFill="1" applyBorder="1" applyAlignment="1" applyProtection="1">
      <alignment horizontal="center" wrapText="1"/>
    </xf>
    <xf numFmtId="0" fontId="9" fillId="0" borderId="0" xfId="0" applyFont="1" applyFill="1" applyBorder="1" applyAlignment="1" applyProtection="1">
      <alignment horizontal="center" wrapText="1"/>
    </xf>
    <xf numFmtId="166" fontId="5" fillId="0" borderId="12" xfId="0" applyNumberFormat="1" applyFont="1" applyFill="1" applyBorder="1" applyProtection="1"/>
    <xf numFmtId="166" fontId="5" fillId="0" borderId="5" xfId="0" applyNumberFormat="1" applyFont="1" applyFill="1" applyBorder="1" applyAlignment="1" applyProtection="1">
      <alignment horizontal="left"/>
    </xf>
    <xf numFmtId="166" fontId="5" fillId="0" borderId="4" xfId="0" applyNumberFormat="1" applyFont="1" applyFill="1" applyBorder="1" applyAlignment="1" applyProtection="1">
      <alignment horizontal="left"/>
    </xf>
    <xf numFmtId="166" fontId="5" fillId="0" borderId="6" xfId="0" applyNumberFormat="1" applyFont="1" applyFill="1" applyBorder="1" applyProtection="1"/>
    <xf numFmtId="166" fontId="5" fillId="0" borderId="4" xfId="0" applyNumberFormat="1" applyFont="1" applyFill="1" applyBorder="1" applyAlignment="1" applyProtection="1">
      <alignment horizontal="center"/>
    </xf>
    <xf numFmtId="166" fontId="3" fillId="0" borderId="0" xfId="0" applyNumberFormat="1" applyFont="1" applyFill="1" applyBorder="1" applyAlignment="1" applyProtection="1">
      <alignment wrapText="1"/>
    </xf>
    <xf numFmtId="49" fontId="5" fillId="0" borderId="13" xfId="0" applyNumberFormat="1" applyFont="1" applyFill="1" applyBorder="1" applyAlignment="1" applyProtection="1">
      <alignment horizontal="center"/>
    </xf>
    <xf numFmtId="0" fontId="0" fillId="0" borderId="0" xfId="0" applyFill="1" applyProtection="1"/>
    <xf numFmtId="0" fontId="12" fillId="0" borderId="0" xfId="0" applyFont="1" applyFill="1" applyProtection="1"/>
    <xf numFmtId="166" fontId="3" fillId="0" borderId="0" xfId="0" applyNumberFormat="1" applyFont="1" applyFill="1" applyBorder="1" applyAlignment="1" applyProtection="1">
      <alignment horizontal="left" wrapText="1"/>
      <protection locked="0"/>
    </xf>
    <xf numFmtId="166" fontId="10" fillId="0" borderId="0" xfId="0" applyNumberFormat="1" applyFont="1" applyFill="1" applyBorder="1" applyAlignment="1" applyProtection="1">
      <alignment horizontal="left" wrapText="1"/>
      <protection locked="0"/>
    </xf>
    <xf numFmtId="166" fontId="22" fillId="0" borderId="7" xfId="0" applyNumberFormat="1" applyFont="1" applyFill="1" applyBorder="1" applyProtection="1">
      <protection locked="0"/>
    </xf>
    <xf numFmtId="0" fontId="21" fillId="0" borderId="7" xfId="0" applyFont="1" applyFill="1" applyBorder="1" applyProtection="1">
      <protection locked="0"/>
    </xf>
    <xf numFmtId="0" fontId="23" fillId="0" borderId="7" xfId="0" applyFont="1" applyFill="1" applyBorder="1" applyProtection="1">
      <protection locked="0"/>
    </xf>
    <xf numFmtId="0" fontId="23" fillId="0" borderId="10" xfId="0" applyFont="1" applyFill="1" applyBorder="1" applyProtection="1">
      <protection locked="0"/>
    </xf>
    <xf numFmtId="37" fontId="18" fillId="0" borderId="0" xfId="0" applyNumberFormat="1" applyFont="1" applyFill="1" applyBorder="1" applyAlignment="1">
      <alignment vertical="center" wrapText="1"/>
    </xf>
    <xf numFmtId="37" fontId="25" fillId="0" borderId="0" xfId="0" applyNumberFormat="1" applyFont="1" applyFill="1" applyAlignment="1" applyProtection="1">
      <alignment wrapText="1"/>
      <protection locked="0"/>
    </xf>
    <xf numFmtId="37" fontId="25" fillId="0" borderId="0" xfId="0" applyNumberFormat="1" applyFont="1" applyFill="1" applyBorder="1" applyAlignment="1" applyProtection="1">
      <alignment wrapText="1"/>
      <protection locked="0"/>
    </xf>
    <xf numFmtId="37" fontId="24" fillId="0" borderId="2" xfId="0" applyNumberFormat="1" applyFont="1" applyFill="1" applyBorder="1" applyAlignment="1" applyProtection="1">
      <alignment horizontal="center" wrapText="1"/>
    </xf>
    <xf numFmtId="37" fontId="25" fillId="0" borderId="0" xfId="0" applyNumberFormat="1" applyFont="1" applyFill="1" applyBorder="1" applyAlignment="1" applyProtection="1">
      <alignment wrapText="1"/>
    </xf>
    <xf numFmtId="37" fontId="24" fillId="0" borderId="0" xfId="0" applyNumberFormat="1" applyFont="1" applyFill="1" applyBorder="1" applyAlignment="1" applyProtection="1">
      <alignment wrapText="1"/>
    </xf>
    <xf numFmtId="37" fontId="24" fillId="0" borderId="0" xfId="0" applyNumberFormat="1" applyFont="1" applyFill="1" applyBorder="1" applyAlignment="1" applyProtection="1">
      <alignment wrapText="1"/>
      <protection locked="0"/>
    </xf>
    <xf numFmtId="37" fontId="25" fillId="0" borderId="0" xfId="0" applyNumberFormat="1" applyFont="1" applyFill="1" applyAlignment="1" applyProtection="1">
      <alignment wrapText="1"/>
    </xf>
    <xf numFmtId="37" fontId="2" fillId="0" borderId="0" xfId="0" applyNumberFormat="1" applyFont="1" applyProtection="1">
      <protection locked="0"/>
    </xf>
    <xf numFmtId="37" fontId="2" fillId="0" borderId="0" xfId="0" applyNumberFormat="1" applyFont="1" applyBorder="1" applyProtection="1">
      <protection locked="0"/>
    </xf>
    <xf numFmtId="37" fontId="3" fillId="0" borderId="2" xfId="0" applyNumberFormat="1" applyFont="1" applyBorder="1" applyAlignment="1" applyProtection="1">
      <alignment horizontal="center" wrapText="1"/>
    </xf>
    <xf numFmtId="37" fontId="20" fillId="0" borderId="0" xfId="0" applyNumberFormat="1" applyFont="1" applyProtection="1"/>
    <xf numFmtId="165" fontId="25" fillId="0" borderId="0" xfId="0" applyNumberFormat="1" applyFont="1" applyFill="1" applyBorder="1" applyAlignment="1" applyProtection="1">
      <alignment wrapText="1"/>
    </xf>
    <xf numFmtId="165" fontId="24" fillId="0" borderId="0" xfId="0" applyNumberFormat="1" applyFont="1" applyFill="1" applyBorder="1" applyAlignment="1" applyProtection="1">
      <alignment horizontal="center" wrapText="1"/>
    </xf>
    <xf numFmtId="165" fontId="24" fillId="0" borderId="0" xfId="0" applyNumberFormat="1" applyFont="1" applyFill="1" applyBorder="1" applyAlignment="1" applyProtection="1">
      <alignment horizontal="right" wrapText="1"/>
      <protection locked="0"/>
    </xf>
    <xf numFmtId="165" fontId="24" fillId="0" borderId="0" xfId="0" applyNumberFormat="1" applyFont="1" applyFill="1" applyBorder="1" applyAlignment="1" applyProtection="1">
      <alignment wrapText="1"/>
    </xf>
    <xf numFmtId="165" fontId="28" fillId="0" borderId="0" xfId="0" applyNumberFormat="1" applyFont="1" applyFill="1" applyBorder="1" applyAlignment="1" applyProtection="1">
      <alignment wrapText="1"/>
    </xf>
    <xf numFmtId="165" fontId="26" fillId="0" borderId="0" xfId="0" applyNumberFormat="1" applyFont="1" applyFill="1" applyBorder="1" applyAlignment="1" applyProtection="1">
      <alignment wrapText="1"/>
    </xf>
    <xf numFmtId="165" fontId="24" fillId="0" borderId="0" xfId="0" applyNumberFormat="1" applyFont="1" applyFill="1" applyBorder="1" applyAlignment="1" applyProtection="1">
      <alignment wrapText="1"/>
      <protection locked="0"/>
    </xf>
    <xf numFmtId="165" fontId="25" fillId="0" borderId="0" xfId="0" applyNumberFormat="1" applyFont="1" applyFill="1" applyBorder="1" applyAlignment="1" applyProtection="1">
      <alignment wrapText="1"/>
      <protection locked="0"/>
    </xf>
    <xf numFmtId="165" fontId="29" fillId="0" borderId="1" xfId="0" applyNumberFormat="1" applyFont="1" applyFill="1" applyBorder="1" applyAlignment="1" applyProtection="1">
      <alignment wrapText="1"/>
    </xf>
    <xf numFmtId="165" fontId="29" fillId="0" borderId="0" xfId="0" applyNumberFormat="1" applyFont="1" applyFill="1" applyBorder="1" applyAlignment="1" applyProtection="1">
      <alignment wrapText="1"/>
    </xf>
    <xf numFmtId="165" fontId="25" fillId="0" borderId="6" xfId="0" applyNumberFormat="1" applyFont="1" applyFill="1" applyBorder="1" applyAlignment="1" applyProtection="1">
      <alignment wrapText="1"/>
    </xf>
    <xf numFmtId="165" fontId="29" fillId="0" borderId="14" xfId="0" applyNumberFormat="1" applyFont="1" applyFill="1" applyBorder="1" applyAlignment="1" applyProtection="1">
      <alignment wrapText="1"/>
    </xf>
    <xf numFmtId="165" fontId="3" fillId="0" borderId="0" xfId="0" applyNumberFormat="1" applyFont="1" applyBorder="1" applyAlignment="1" applyProtection="1">
      <alignment horizontal="center" wrapText="1"/>
    </xf>
    <xf numFmtId="165" fontId="25" fillId="0" borderId="0" xfId="0" applyNumberFormat="1" applyFont="1" applyBorder="1" applyProtection="1"/>
    <xf numFmtId="165" fontId="26" fillId="0" borderId="1" xfId="0" applyNumberFormat="1" applyFont="1" applyBorder="1" applyProtection="1"/>
    <xf numFmtId="165" fontId="26" fillId="0" borderId="0" xfId="0" applyNumberFormat="1" applyFont="1" applyBorder="1" applyProtection="1"/>
    <xf numFmtId="165" fontId="25" fillId="0" borderId="6" xfId="0" applyNumberFormat="1" applyFont="1" applyBorder="1" applyProtection="1"/>
    <xf numFmtId="165" fontId="26" fillId="0" borderId="14" xfId="0" applyNumberFormat="1" applyFont="1" applyBorder="1" applyProtection="1"/>
    <xf numFmtId="0" fontId="24" fillId="0" borderId="0" xfId="0" applyFont="1" applyAlignment="1">
      <alignment horizontal="right" vertical="top" wrapText="1"/>
    </xf>
    <xf numFmtId="0" fontId="0" fillId="0" borderId="0" xfId="0" applyAlignment="1">
      <alignment wrapText="1"/>
    </xf>
    <xf numFmtId="166" fontId="7" fillId="0" borderId="14" xfId="0" applyNumberFormat="1" applyFont="1" applyFill="1" applyBorder="1" applyProtection="1"/>
    <xf numFmtId="49" fontId="5" fillId="0" borderId="15" xfId="0" applyNumberFormat="1" applyFont="1" applyBorder="1" applyAlignment="1" applyProtection="1">
      <alignment horizontal="center"/>
    </xf>
    <xf numFmtId="166" fontId="7" fillId="0" borderId="14" xfId="0" applyNumberFormat="1" applyFont="1" applyBorder="1" applyProtection="1"/>
    <xf numFmtId="166" fontId="5" fillId="0" borderId="14" xfId="0" applyNumberFormat="1" applyFont="1" applyFill="1" applyBorder="1" applyProtection="1"/>
    <xf numFmtId="165" fontId="26" fillId="0" borderId="14" xfId="0" applyNumberFormat="1" applyFont="1" applyFill="1" applyBorder="1" applyProtection="1"/>
    <xf numFmtId="0" fontId="21" fillId="0" borderId="7" xfId="0" applyFont="1" applyFill="1" applyBorder="1"/>
    <xf numFmtId="0" fontId="35" fillId="0" borderId="0" xfId="0" applyFont="1"/>
    <xf numFmtId="164" fontId="3" fillId="0" borderId="0" xfId="0" applyNumberFormat="1" applyFont="1" applyBorder="1" applyAlignment="1" applyProtection="1">
      <alignment horizontal="center" wrapText="1"/>
    </xf>
    <xf numFmtId="164" fontId="24" fillId="0" borderId="0" xfId="0" applyNumberFormat="1" applyFont="1" applyBorder="1" applyProtection="1"/>
    <xf numFmtId="164" fontId="26" fillId="0" borderId="1" xfId="0" applyNumberFormat="1" applyFont="1" applyBorder="1" applyProtection="1"/>
    <xf numFmtId="164" fontId="26" fillId="0" borderId="0" xfId="0" applyNumberFormat="1" applyFont="1" applyBorder="1" applyProtection="1"/>
    <xf numFmtId="164" fontId="25" fillId="0" borderId="0" xfId="0" applyNumberFormat="1" applyFont="1" applyBorder="1" applyProtection="1"/>
    <xf numFmtId="164" fontId="25" fillId="0" borderId="6" xfId="0" applyNumberFormat="1" applyFont="1" applyBorder="1" applyProtection="1"/>
    <xf numFmtId="164" fontId="26" fillId="0" borderId="14" xfId="0" applyNumberFormat="1" applyFont="1" applyFill="1" applyBorder="1" applyProtection="1"/>
    <xf numFmtId="164" fontId="26" fillId="0" borderId="14" xfId="0" applyNumberFormat="1" applyFont="1" applyBorder="1" applyProtection="1"/>
    <xf numFmtId="0" fontId="0" fillId="2" borderId="0" xfId="0" applyFill="1"/>
    <xf numFmtId="49" fontId="5" fillId="2" borderId="4" xfId="0" applyNumberFormat="1" applyFont="1" applyFill="1" applyBorder="1" applyAlignment="1" applyProtection="1">
      <alignment horizontal="center"/>
    </xf>
    <xf numFmtId="166" fontId="5" fillId="2" borderId="0" xfId="0" applyNumberFormat="1" applyFont="1" applyFill="1" applyBorder="1" applyProtection="1"/>
    <xf numFmtId="165" fontId="28" fillId="2" borderId="0" xfId="0" applyNumberFormat="1" applyFont="1" applyFill="1" applyBorder="1" applyProtection="1"/>
    <xf numFmtId="164" fontId="26" fillId="2" borderId="0" xfId="0" applyNumberFormat="1" applyFont="1" applyFill="1" applyBorder="1" applyProtection="1"/>
    <xf numFmtId="49" fontId="5" fillId="2" borderId="4" xfId="0" applyNumberFormat="1" applyFont="1" applyFill="1" applyBorder="1" applyAlignment="1" applyProtection="1">
      <alignment horizontal="center" vertical="center"/>
    </xf>
    <xf numFmtId="166" fontId="5" fillId="2" borderId="0" xfId="0" applyNumberFormat="1" applyFont="1" applyFill="1" applyBorder="1" applyAlignment="1" applyProtection="1">
      <alignment vertical="center" wrapText="1"/>
    </xf>
    <xf numFmtId="165" fontId="24" fillId="2" borderId="0" xfId="0" applyNumberFormat="1" applyFont="1" applyFill="1" applyBorder="1" applyAlignment="1" applyProtection="1">
      <alignment horizontal="right" wrapText="1"/>
      <protection locked="0"/>
    </xf>
    <xf numFmtId="165" fontId="25" fillId="2" borderId="0" xfId="0" applyNumberFormat="1" applyFont="1" applyFill="1" applyBorder="1" applyAlignment="1" applyProtection="1">
      <alignment wrapText="1"/>
    </xf>
    <xf numFmtId="165" fontId="24" fillId="2" borderId="0" xfId="0" applyNumberFormat="1" applyFont="1" applyFill="1" applyBorder="1" applyAlignment="1" applyProtection="1">
      <alignment wrapText="1"/>
    </xf>
    <xf numFmtId="0" fontId="34" fillId="2" borderId="7" xfId="0" applyFont="1" applyFill="1" applyBorder="1" applyAlignment="1" applyProtection="1">
      <alignment vertical="top" wrapText="1"/>
      <protection locked="0"/>
    </xf>
    <xf numFmtId="0" fontId="24" fillId="0" borderId="0" xfId="0" applyFont="1" applyAlignment="1">
      <alignment horizontal="left" vertical="top" wrapText="1"/>
    </xf>
    <xf numFmtId="0" fontId="24" fillId="0" borderId="0" xfId="0" applyFont="1" applyAlignment="1">
      <alignment horizontal="left"/>
    </xf>
    <xf numFmtId="0" fontId="0" fillId="0" borderId="0" xfId="0" applyAlignment="1"/>
    <xf numFmtId="0" fontId="26" fillId="0" borderId="0" xfId="0" applyFont="1" applyAlignment="1">
      <alignment horizontal="right" wrapText="1"/>
    </xf>
    <xf numFmtId="0" fontId="24" fillId="0" borderId="0" xfId="0" applyFont="1" applyAlignment="1">
      <alignment horizontal="right" wrapText="1"/>
    </xf>
    <xf numFmtId="0" fontId="31" fillId="0" borderId="0" xfId="0" applyFont="1" applyAlignment="1">
      <alignment horizontal="left" vertical="top" wrapText="1"/>
    </xf>
    <xf numFmtId="0" fontId="24" fillId="0" borderId="0" xfId="0" applyFont="1" applyAlignment="1"/>
    <xf numFmtId="0" fontId="24" fillId="0" borderId="0" xfId="0" applyFont="1" applyAlignment="1">
      <alignment horizontal="left" wrapText="1"/>
    </xf>
    <xf numFmtId="0" fontId="26" fillId="0" borderId="0" xfId="0" applyFont="1" applyBorder="1" applyAlignment="1">
      <alignment horizontal="left" wrapText="1"/>
    </xf>
    <xf numFmtId="0" fontId="26" fillId="0" borderId="0" xfId="0" applyFont="1" applyBorder="1" applyAlignment="1">
      <alignment wrapText="1"/>
    </xf>
    <xf numFmtId="0" fontId="26" fillId="0" borderId="0" xfId="0" applyFont="1" applyAlignment="1">
      <alignment horizontal="left" wrapText="1"/>
    </xf>
    <xf numFmtId="0" fontId="26" fillId="0" borderId="0" xfId="0" applyFont="1" applyAlignment="1"/>
    <xf numFmtId="0" fontId="31" fillId="0" borderId="0" xfId="0" applyFont="1" applyAlignment="1">
      <alignment horizontal="left" wrapText="1"/>
    </xf>
    <xf numFmtId="0" fontId="24" fillId="0" borderId="0" xfId="0" applyFont="1" applyAlignment="1">
      <alignment horizontal="center" vertical="top" wrapText="1"/>
    </xf>
    <xf numFmtId="0" fontId="24" fillId="0" borderId="0" xfId="0" applyFont="1" applyAlignment="1">
      <alignment wrapText="1"/>
    </xf>
    <xf numFmtId="166" fontId="8" fillId="0" borderId="16" xfId="0" applyNumberFormat="1" applyFont="1" applyBorder="1" applyAlignment="1" applyProtection="1">
      <alignment horizontal="center" wrapText="1"/>
    </xf>
    <xf numFmtId="0" fontId="9" fillId="0" borderId="12" xfId="0" applyFont="1" applyBorder="1" applyAlignment="1" applyProtection="1">
      <alignment horizontal="center" wrapText="1"/>
    </xf>
    <xf numFmtId="0" fontId="0" fillId="0" borderId="0" xfId="0" applyAlignment="1" applyProtection="1"/>
    <xf numFmtId="37" fontId="18" fillId="0" borderId="0" xfId="0" applyNumberFormat="1" applyFont="1" applyBorder="1" applyAlignment="1">
      <alignment horizontal="center" vertical="center" wrapText="1"/>
    </xf>
    <xf numFmtId="166" fontId="6" fillId="0" borderId="17" xfId="0" quotePrefix="1" applyNumberFormat="1" applyFont="1" applyBorder="1" applyAlignment="1" applyProtection="1">
      <alignment horizontal="center"/>
      <protection locked="0"/>
    </xf>
    <xf numFmtId="49" fontId="33" fillId="2" borderId="0" xfId="0" applyNumberFormat="1" applyFont="1" applyFill="1" applyBorder="1" applyAlignment="1">
      <alignment horizontal="center" vertical="center"/>
    </xf>
    <xf numFmtId="37" fontId="18" fillId="0" borderId="0" xfId="0" applyNumberFormat="1" applyFont="1" applyFill="1" applyBorder="1" applyAlignment="1">
      <alignment horizontal="center" vertical="center" wrapText="1"/>
    </xf>
    <xf numFmtId="166" fontId="8" fillId="0" borderId="16" xfId="0" applyNumberFormat="1" applyFont="1" applyFill="1" applyBorder="1" applyAlignment="1" applyProtection="1">
      <alignment horizontal="center" wrapText="1"/>
    </xf>
    <xf numFmtId="0" fontId="9" fillId="0" borderId="12" xfId="0" applyFont="1" applyFill="1" applyBorder="1" applyAlignment="1" applyProtection="1">
      <alignment horizontal="center" wrapText="1"/>
    </xf>
    <xf numFmtId="166" fontId="2" fillId="0" borderId="0" xfId="0" applyNumberFormat="1" applyFont="1" applyFill="1" applyAlignment="1" applyProtection="1">
      <protection locked="0"/>
    </xf>
    <xf numFmtId="166" fontId="6" fillId="0" borderId="17" xfId="0" quotePrefix="1" applyNumberFormat="1" applyFont="1" applyFill="1" applyBorder="1" applyAlignment="1" applyProtection="1">
      <alignment horizontal="center"/>
      <protection locked="0"/>
    </xf>
  </cellXfs>
  <cellStyles count="7">
    <cellStyle name="Body" xfId="1" xr:uid="{00000000-0005-0000-0000-000000000000}"/>
    <cellStyle name="Default" xfId="2" xr:uid="{00000000-0005-0000-0000-000001000000}"/>
    <cellStyle name="Default SS" xfId="3" xr:uid="{00000000-0005-0000-0000-000002000000}"/>
    <cellStyle name="Default TB" xfId="4" xr:uid="{00000000-0005-0000-0000-000003000000}"/>
    <cellStyle name="Footer" xfId="5" xr:uid="{00000000-0005-0000-0000-000004000000}"/>
    <cellStyle name="Header" xfId="6" xr:uid="{00000000-0005-0000-0000-000005000000}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FFFF"/>
      <rgbColor rgb="00000000"/>
      <rgbColor rgb="000099FF"/>
      <rgbColor rgb="00FFFF00"/>
      <rgbColor rgb="0000EE00"/>
      <rgbColor rgb="00C0C0C0"/>
      <rgbColor rgb="00FF3300"/>
      <rgbColor rgb="00CC9900"/>
      <rgbColor rgb="00777777"/>
      <rgbColor rgb="00555555"/>
      <rgbColor rgb="00FF6600"/>
      <rgbColor rgb="00DD0000"/>
      <rgbColor rgb="00FF0099"/>
      <rgbColor rgb="00660099"/>
      <rgbColor rgb="000000DD"/>
      <rgbColor rgb="00006600"/>
      <rgbColor rgb="00663300"/>
      <rgbColor rgb="00996633"/>
      <rgbColor rgb="00FFFBF0"/>
      <rgbColor rgb="00FFFF99"/>
      <rgbColor rgb="00FFFF66"/>
      <rgbColor rgb="00FFFF33"/>
      <rgbColor rgb="00FFCCFF"/>
      <rgbColor rgb="00FFCCCC"/>
      <rgbColor rgb="00FFCC99"/>
      <rgbColor rgb="00FFCC66"/>
      <rgbColor rgb="00FFCC33"/>
      <rgbColor rgb="00FFCC00"/>
      <rgbColor rgb="00FF99FF"/>
      <rgbColor rgb="00FF99CC"/>
      <rgbColor rgb="00FF9999"/>
      <rgbColor rgb="00FF9966"/>
      <rgbColor rgb="00FF9933"/>
      <rgbColor rgb="00FF9900"/>
      <rgbColor rgb="00FF66FF"/>
      <rgbColor rgb="00FF66CC"/>
      <rgbColor rgb="00FF6699"/>
      <rgbColor rgb="00FF6666"/>
      <rgbColor rgb="00FF6633"/>
      <rgbColor rgb="00FF33FF"/>
      <rgbColor rgb="00FF33CC"/>
      <rgbColor rgb="00FF3399"/>
      <rgbColor rgb="00FF3366"/>
      <rgbColor rgb="00FF3333"/>
      <rgbColor rgb="00FF00FF"/>
      <rgbColor rgb="00FF00CC"/>
      <rgbColor rgb="00FF0066"/>
      <rgbColor rgb="00FF0033"/>
      <rgbColor rgb="00FF0000"/>
      <rgbColor rgb="00CCFFFF"/>
      <rgbColor rgb="00C0DCC0"/>
      <rgbColor rgb="00CCFF99"/>
      <rgbColor rgb="00CCFF66"/>
      <rgbColor rgb="00CCFF33"/>
      <rgbColor rgb="00CCFF00"/>
      <rgbColor rgb="00FFFFFF"/>
    </indexedColors>
    <mruColors>
      <color rgb="FFFF0063"/>
      <color rgb="FFD5FF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266700</xdr:colOff>
      <xdr:row>1</xdr:row>
      <xdr:rowOff>149678</xdr:rowOff>
    </xdr:from>
    <xdr:to>
      <xdr:col>9</xdr:col>
      <xdr:colOff>1834243</xdr:colOff>
      <xdr:row>1</xdr:row>
      <xdr:rowOff>683078</xdr:rowOff>
    </xdr:to>
    <xdr:pic>
      <xdr:nvPicPr>
        <xdr:cNvPr id="2134" name="Image 3" descr="TFClogonew">
          <a:extLst>
            <a:ext uri="{FF2B5EF4-FFF2-40B4-BE49-F238E27FC236}">
              <a16:creationId xmlns:a16="http://schemas.microsoft.com/office/drawing/2014/main" id="{E8385DE3-5ABD-41C1-8325-A53A1546A4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2057" y="517071"/>
          <a:ext cx="1567543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299358</xdr:colOff>
      <xdr:row>1</xdr:row>
      <xdr:rowOff>54428</xdr:rowOff>
    </xdr:from>
    <xdr:to>
      <xdr:col>1</xdr:col>
      <xdr:colOff>1840369</xdr:colOff>
      <xdr:row>1</xdr:row>
      <xdr:rowOff>721179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83C29FB7-A130-4012-B152-81FE34C7D2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9358" y="421821"/>
          <a:ext cx="2003654" cy="66675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423583</xdr:colOff>
      <xdr:row>1</xdr:row>
      <xdr:rowOff>155762</xdr:rowOff>
    </xdr:from>
    <xdr:to>
      <xdr:col>9</xdr:col>
      <xdr:colOff>1984562</xdr:colOff>
      <xdr:row>1</xdr:row>
      <xdr:rowOff>689162</xdr:rowOff>
    </xdr:to>
    <xdr:pic>
      <xdr:nvPicPr>
        <xdr:cNvPr id="1112" name="Image 3" descr="TFClogonew">
          <a:extLst>
            <a:ext uri="{FF2B5EF4-FFF2-40B4-BE49-F238E27FC236}">
              <a16:creationId xmlns:a16="http://schemas.microsoft.com/office/drawing/2014/main" id="{C900A19B-B0B2-4FF8-8187-9CB5C240CC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88171" y="323850"/>
          <a:ext cx="1560979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280147</xdr:colOff>
      <xdr:row>1</xdr:row>
      <xdr:rowOff>100853</xdr:rowOff>
    </xdr:from>
    <xdr:to>
      <xdr:col>1</xdr:col>
      <xdr:colOff>1603599</xdr:colOff>
      <xdr:row>1</xdr:row>
      <xdr:rowOff>672354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55FC2C6-0FF0-4C89-A631-9880630958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147" y="268941"/>
          <a:ext cx="1760481" cy="5715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63"/>
    <pageSetUpPr fitToPage="1"/>
  </sheetPr>
  <dimension ref="A1:IV98"/>
  <sheetViews>
    <sheetView tabSelected="1" zoomScaleNormal="100" zoomScalePageLayoutView="70" workbookViewId="0">
      <selection activeCell="C6" sqref="C6"/>
    </sheetView>
  </sheetViews>
  <sheetFormatPr defaultRowHeight="15"/>
  <cols>
    <col min="1" max="1" width="5.33203125" style="23" customWidth="1"/>
    <col min="2" max="2" width="24.88671875" style="23" customWidth="1"/>
    <col min="3" max="9" width="12.77734375" style="100" customWidth="1"/>
    <col min="10" max="10" width="24.5546875" customWidth="1"/>
    <col min="11" max="256" width="11.5546875" customWidth="1"/>
  </cols>
  <sheetData>
    <row r="1" spans="1:256" s="136" customFormat="1" ht="29.25" customHeight="1">
      <c r="A1" s="167" t="s">
        <v>1265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 t="s">
        <v>1265</v>
      </c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  <c r="AC1" s="167"/>
      <c r="AD1" s="167"/>
      <c r="AE1" s="167"/>
      <c r="AF1" s="167"/>
      <c r="AG1" s="167" t="s">
        <v>1265</v>
      </c>
      <c r="AH1" s="167"/>
      <c r="AI1" s="167"/>
      <c r="AJ1" s="167"/>
      <c r="AK1" s="167"/>
      <c r="AL1" s="167"/>
      <c r="AM1" s="167"/>
      <c r="AN1" s="167"/>
      <c r="AO1" s="167"/>
      <c r="AP1" s="167"/>
      <c r="AQ1" s="167"/>
      <c r="AR1" s="167"/>
      <c r="AS1" s="167"/>
      <c r="AT1" s="167"/>
      <c r="AU1" s="167"/>
      <c r="AV1" s="167"/>
      <c r="AW1" s="167" t="s">
        <v>1265</v>
      </c>
      <c r="AX1" s="167"/>
      <c r="AY1" s="167"/>
      <c r="AZ1" s="167"/>
      <c r="BA1" s="167"/>
      <c r="BB1" s="167"/>
      <c r="BC1" s="167"/>
      <c r="BD1" s="167"/>
      <c r="BE1" s="167"/>
      <c r="BF1" s="167"/>
      <c r="BG1" s="167"/>
      <c r="BH1" s="167"/>
      <c r="BI1" s="167"/>
      <c r="BJ1" s="167"/>
      <c r="BK1" s="167"/>
      <c r="BL1" s="167"/>
      <c r="BM1" s="167" t="s">
        <v>1265</v>
      </c>
      <c r="BN1" s="167"/>
      <c r="BO1" s="167"/>
      <c r="BP1" s="167"/>
      <c r="BQ1" s="167"/>
      <c r="BR1" s="167"/>
      <c r="BS1" s="167"/>
      <c r="BT1" s="167"/>
      <c r="BU1" s="167"/>
      <c r="BV1" s="167"/>
      <c r="BW1" s="167"/>
      <c r="BX1" s="167"/>
      <c r="BY1" s="167"/>
      <c r="BZ1" s="167"/>
      <c r="CA1" s="167"/>
      <c r="CB1" s="167"/>
      <c r="CC1" s="167" t="s">
        <v>1265</v>
      </c>
      <c r="CD1" s="167"/>
      <c r="CE1" s="167"/>
      <c r="CF1" s="167"/>
      <c r="CG1" s="167"/>
      <c r="CH1" s="167"/>
      <c r="CI1" s="167"/>
      <c r="CJ1" s="167"/>
      <c r="CK1" s="167"/>
      <c r="CL1" s="167"/>
      <c r="CM1" s="167"/>
      <c r="CN1" s="167"/>
      <c r="CO1" s="167"/>
      <c r="CP1" s="167"/>
      <c r="CQ1" s="167"/>
      <c r="CR1" s="167"/>
      <c r="CS1" s="167" t="s">
        <v>1265</v>
      </c>
      <c r="CT1" s="167"/>
      <c r="CU1" s="167"/>
      <c r="CV1" s="167"/>
      <c r="CW1" s="167"/>
      <c r="CX1" s="167"/>
      <c r="CY1" s="167"/>
      <c r="CZ1" s="167"/>
      <c r="DA1" s="167"/>
      <c r="DB1" s="167"/>
      <c r="DC1" s="167"/>
      <c r="DD1" s="167"/>
      <c r="DE1" s="167"/>
      <c r="DF1" s="167"/>
      <c r="DG1" s="167"/>
      <c r="DH1" s="167"/>
      <c r="DI1" s="167" t="s">
        <v>1265</v>
      </c>
      <c r="DJ1" s="167"/>
      <c r="DK1" s="167"/>
      <c r="DL1" s="167"/>
      <c r="DM1" s="167"/>
      <c r="DN1" s="167"/>
      <c r="DO1" s="167"/>
      <c r="DP1" s="167"/>
      <c r="DQ1" s="167"/>
      <c r="DR1" s="167"/>
      <c r="DS1" s="167"/>
      <c r="DT1" s="167"/>
      <c r="DU1" s="167"/>
      <c r="DV1" s="167"/>
      <c r="DW1" s="167"/>
      <c r="DX1" s="167"/>
      <c r="DY1" s="167" t="s">
        <v>1265</v>
      </c>
      <c r="DZ1" s="167"/>
      <c r="EA1" s="167"/>
      <c r="EB1" s="167"/>
      <c r="EC1" s="167"/>
      <c r="ED1" s="167"/>
      <c r="EE1" s="167"/>
      <c r="EF1" s="167"/>
      <c r="EG1" s="167"/>
      <c r="EH1" s="167"/>
      <c r="EI1" s="167"/>
      <c r="EJ1" s="167"/>
      <c r="EK1" s="167"/>
      <c r="EL1" s="167"/>
      <c r="EM1" s="167"/>
      <c r="EN1" s="167"/>
      <c r="EO1" s="167" t="s">
        <v>1265</v>
      </c>
      <c r="EP1" s="167"/>
      <c r="EQ1" s="167"/>
      <c r="ER1" s="167"/>
      <c r="ES1" s="167"/>
      <c r="ET1" s="167"/>
      <c r="EU1" s="167"/>
      <c r="EV1" s="167"/>
      <c r="EW1" s="167"/>
      <c r="EX1" s="167"/>
      <c r="EY1" s="167"/>
      <c r="EZ1" s="167"/>
      <c r="FA1" s="167"/>
      <c r="FB1" s="167"/>
      <c r="FC1" s="167"/>
      <c r="FD1" s="167"/>
      <c r="FE1" s="167" t="s">
        <v>1265</v>
      </c>
      <c r="FF1" s="167"/>
      <c r="FG1" s="167"/>
      <c r="FH1" s="167"/>
      <c r="FI1" s="167"/>
      <c r="FJ1" s="167"/>
      <c r="FK1" s="167"/>
      <c r="FL1" s="167"/>
      <c r="FM1" s="167"/>
      <c r="FN1" s="167"/>
      <c r="FO1" s="167"/>
      <c r="FP1" s="167"/>
      <c r="FQ1" s="167"/>
      <c r="FR1" s="167"/>
      <c r="FS1" s="167"/>
      <c r="FT1" s="167"/>
      <c r="FU1" s="167" t="s">
        <v>1265</v>
      </c>
      <c r="FV1" s="167"/>
      <c r="FW1" s="167"/>
      <c r="FX1" s="167"/>
      <c r="FY1" s="167"/>
      <c r="FZ1" s="167"/>
      <c r="GA1" s="167"/>
      <c r="GB1" s="167"/>
      <c r="GC1" s="167"/>
      <c r="GD1" s="167"/>
      <c r="GE1" s="167"/>
      <c r="GF1" s="167"/>
      <c r="GG1" s="167"/>
      <c r="GH1" s="167"/>
      <c r="GI1" s="167"/>
      <c r="GJ1" s="167"/>
      <c r="GK1" s="167" t="s">
        <v>1265</v>
      </c>
      <c r="GL1" s="167"/>
      <c r="GM1" s="167"/>
      <c r="GN1" s="167"/>
      <c r="GO1" s="167"/>
      <c r="GP1" s="167"/>
      <c r="GQ1" s="167"/>
      <c r="GR1" s="167"/>
      <c r="GS1" s="167"/>
      <c r="GT1" s="167"/>
      <c r="GU1" s="167"/>
      <c r="GV1" s="167"/>
      <c r="GW1" s="167"/>
      <c r="GX1" s="167"/>
      <c r="GY1" s="167"/>
      <c r="GZ1" s="167"/>
      <c r="HA1" s="167" t="s">
        <v>1265</v>
      </c>
      <c r="HB1" s="167"/>
      <c r="HC1" s="167"/>
      <c r="HD1" s="167"/>
      <c r="HE1" s="167"/>
      <c r="HF1" s="167"/>
      <c r="HG1" s="167"/>
      <c r="HH1" s="167"/>
      <c r="HI1" s="167"/>
      <c r="HJ1" s="167"/>
      <c r="HK1" s="167"/>
      <c r="HL1" s="167"/>
      <c r="HM1" s="167"/>
      <c r="HN1" s="167"/>
      <c r="HO1" s="167"/>
      <c r="HP1" s="167"/>
      <c r="HQ1" s="167" t="s">
        <v>1265</v>
      </c>
      <c r="HR1" s="167"/>
      <c r="HS1" s="167"/>
      <c r="HT1" s="167"/>
      <c r="HU1" s="167"/>
      <c r="HV1" s="167"/>
      <c r="HW1" s="167"/>
      <c r="HX1" s="167"/>
      <c r="HY1" s="167"/>
      <c r="HZ1" s="167"/>
      <c r="IA1" s="167"/>
      <c r="IB1" s="167"/>
      <c r="IC1" s="167"/>
      <c r="ID1" s="167"/>
      <c r="IE1" s="167"/>
      <c r="IF1" s="167"/>
      <c r="IG1" s="167" t="s">
        <v>1265</v>
      </c>
      <c r="IH1" s="167"/>
      <c r="II1" s="167"/>
      <c r="IJ1" s="167"/>
      <c r="IK1" s="167"/>
      <c r="IL1" s="167"/>
      <c r="IM1" s="167"/>
      <c r="IN1" s="167"/>
      <c r="IO1" s="167"/>
      <c r="IP1" s="167"/>
      <c r="IQ1" s="167"/>
      <c r="IR1" s="167"/>
      <c r="IS1" s="167"/>
      <c r="IT1" s="167"/>
      <c r="IU1" s="167"/>
      <c r="IV1" s="167"/>
    </row>
    <row r="2" spans="1:256" ht="64.5" customHeight="1">
      <c r="A2" s="164"/>
      <c r="B2" s="164"/>
      <c r="C2" s="165" t="s">
        <v>1151</v>
      </c>
      <c r="D2" s="165"/>
      <c r="E2" s="165"/>
      <c r="F2" s="165"/>
      <c r="G2" s="165"/>
      <c r="H2" s="165"/>
      <c r="I2" s="165"/>
      <c r="J2" s="34"/>
    </row>
    <row r="3" spans="1:256" ht="19.5" customHeight="1" thickBot="1">
      <c r="A3" s="166" t="s">
        <v>1149</v>
      </c>
      <c r="B3" s="166"/>
      <c r="C3" s="166"/>
      <c r="D3" s="166"/>
      <c r="E3" s="97"/>
      <c r="F3" s="97"/>
      <c r="G3" s="97"/>
      <c r="H3" s="97"/>
      <c r="I3" s="98"/>
      <c r="J3" s="42"/>
    </row>
    <row r="4" spans="1:256" s="1" customFormat="1" ht="27" customHeight="1">
      <c r="A4" s="9" t="s">
        <v>0</v>
      </c>
      <c r="B4" s="7" t="s">
        <v>1</v>
      </c>
      <c r="C4" s="99" t="s">
        <v>2</v>
      </c>
      <c r="D4" s="99" t="s">
        <v>3</v>
      </c>
      <c r="E4" s="99" t="s">
        <v>4</v>
      </c>
      <c r="F4" s="99" t="s">
        <v>31</v>
      </c>
      <c r="G4" s="99" t="s">
        <v>5</v>
      </c>
      <c r="H4" s="99" t="s">
        <v>1152</v>
      </c>
      <c r="I4" s="99" t="s">
        <v>1153</v>
      </c>
      <c r="J4" s="31" t="s">
        <v>1113</v>
      </c>
    </row>
    <row r="5" spans="1:256" s="1" customFormat="1">
      <c r="A5" s="162" t="s">
        <v>55</v>
      </c>
      <c r="B5" s="163"/>
      <c r="C5" s="113"/>
      <c r="D5" s="113"/>
      <c r="E5" s="113"/>
      <c r="F5" s="113"/>
      <c r="G5" s="113"/>
      <c r="H5" s="113"/>
      <c r="I5" s="128"/>
      <c r="J5" s="24"/>
    </row>
    <row r="6" spans="1:256" s="1" customFormat="1" ht="12">
      <c r="A6" s="10" t="s">
        <v>59</v>
      </c>
      <c r="B6" s="11" t="s">
        <v>1116</v>
      </c>
      <c r="C6" s="114">
        <f>Detail!C9</f>
        <v>0</v>
      </c>
      <c r="D6" s="114">
        <f>Detail!D9</f>
        <v>0</v>
      </c>
      <c r="E6" s="114">
        <f>Detail!E9</f>
        <v>0</v>
      </c>
      <c r="F6" s="114">
        <f>Detail!F9</f>
        <v>0</v>
      </c>
      <c r="G6" s="114">
        <f>Detail!G9</f>
        <v>0</v>
      </c>
      <c r="H6" s="114">
        <f>Detail!H9</f>
        <v>0</v>
      </c>
      <c r="I6" s="129">
        <f>+H6-G6</f>
        <v>0</v>
      </c>
      <c r="J6" s="24"/>
    </row>
    <row r="7" spans="1:256">
      <c r="A7" s="12" t="s">
        <v>6</v>
      </c>
      <c r="B7" s="13" t="s">
        <v>1117</v>
      </c>
      <c r="C7" s="114">
        <f>Detail!C24</f>
        <v>0</v>
      </c>
      <c r="D7" s="114">
        <f>Detail!D24</f>
        <v>0</v>
      </c>
      <c r="E7" s="114">
        <f>Detail!E24</f>
        <v>0</v>
      </c>
      <c r="F7" s="114">
        <f>Detail!F24</f>
        <v>0</v>
      </c>
      <c r="G7" s="114">
        <f>Detail!G24</f>
        <v>0</v>
      </c>
      <c r="H7" s="114">
        <f>Detail!H24</f>
        <v>0</v>
      </c>
      <c r="I7" s="129">
        <f t="shared" ref="I7:I66" si="0">+H7-G7</f>
        <v>0</v>
      </c>
      <c r="J7" s="25"/>
    </row>
    <row r="8" spans="1:256">
      <c r="A8" s="14" t="s">
        <v>36</v>
      </c>
      <c r="B8" s="13" t="s">
        <v>1118</v>
      </c>
      <c r="C8" s="114">
        <f>Detail!C35</f>
        <v>0</v>
      </c>
      <c r="D8" s="114">
        <f>Detail!D35</f>
        <v>0</v>
      </c>
      <c r="E8" s="114">
        <f>Detail!E35</f>
        <v>0</v>
      </c>
      <c r="F8" s="114">
        <f>Detail!F35</f>
        <v>0</v>
      </c>
      <c r="G8" s="114">
        <f>Detail!G35</f>
        <v>0</v>
      </c>
      <c r="H8" s="114">
        <f>Detail!H35</f>
        <v>0</v>
      </c>
      <c r="I8" s="129">
        <f t="shared" si="0"/>
        <v>0</v>
      </c>
      <c r="J8" s="25"/>
    </row>
    <row r="9" spans="1:256">
      <c r="A9" s="15" t="s">
        <v>8</v>
      </c>
      <c r="B9" s="5" t="s">
        <v>9</v>
      </c>
      <c r="C9" s="114">
        <f>Detail!C49</f>
        <v>0</v>
      </c>
      <c r="D9" s="114">
        <f>Detail!D49</f>
        <v>0</v>
      </c>
      <c r="E9" s="114">
        <f>Detail!E49</f>
        <v>0</v>
      </c>
      <c r="F9" s="114">
        <f>Detail!F49</f>
        <v>0</v>
      </c>
      <c r="G9" s="114">
        <f>Detail!G49</f>
        <v>0</v>
      </c>
      <c r="H9" s="114">
        <f>Detail!H49</f>
        <v>0</v>
      </c>
      <c r="I9" s="129">
        <f t="shared" si="0"/>
        <v>0</v>
      </c>
      <c r="J9" s="25"/>
    </row>
    <row r="10" spans="1:256">
      <c r="A10" s="15" t="s">
        <v>12</v>
      </c>
      <c r="B10" s="8" t="s">
        <v>13</v>
      </c>
      <c r="C10" s="114">
        <f>Detail!C61</f>
        <v>0</v>
      </c>
      <c r="D10" s="114">
        <f>Detail!D61</f>
        <v>0</v>
      </c>
      <c r="E10" s="114">
        <f>Detail!E61</f>
        <v>0</v>
      </c>
      <c r="F10" s="114">
        <f>Detail!F61</f>
        <v>0</v>
      </c>
      <c r="G10" s="114">
        <f>Detail!G61</f>
        <v>0</v>
      </c>
      <c r="H10" s="114">
        <f>Detail!H61</f>
        <v>0</v>
      </c>
      <c r="I10" s="129">
        <f t="shared" si="0"/>
        <v>0</v>
      </c>
      <c r="J10" s="25"/>
    </row>
    <row r="11" spans="1:256">
      <c r="A11" s="18" t="s">
        <v>130</v>
      </c>
      <c r="B11" s="8" t="s">
        <v>129</v>
      </c>
      <c r="C11" s="114">
        <f>Detail!C75</f>
        <v>0</v>
      </c>
      <c r="D11" s="114">
        <f>Detail!D75</f>
        <v>0</v>
      </c>
      <c r="E11" s="114">
        <f>Detail!E75</f>
        <v>0</v>
      </c>
      <c r="F11" s="114">
        <f>Detail!F75</f>
        <v>0</v>
      </c>
      <c r="G11" s="114">
        <f>Detail!G75</f>
        <v>0</v>
      </c>
      <c r="H11" s="114">
        <f>Detail!H75</f>
        <v>0</v>
      </c>
      <c r="I11" s="129">
        <f>+H11-G11</f>
        <v>0</v>
      </c>
      <c r="J11" s="25"/>
    </row>
    <row r="12" spans="1:256" s="6" customFormat="1" ht="14.1" customHeight="1">
      <c r="A12" s="16"/>
      <c r="B12" s="17" t="s">
        <v>16</v>
      </c>
      <c r="C12" s="115">
        <f t="shared" ref="C12:H12" si="1">SUM(C6:C11)</f>
        <v>0</v>
      </c>
      <c r="D12" s="115">
        <f t="shared" si="1"/>
        <v>0</v>
      </c>
      <c r="E12" s="115">
        <f t="shared" si="1"/>
        <v>0</v>
      </c>
      <c r="F12" s="115">
        <f t="shared" si="1"/>
        <v>0</v>
      </c>
      <c r="G12" s="115">
        <f t="shared" si="1"/>
        <v>0</v>
      </c>
      <c r="H12" s="115">
        <f t="shared" si="1"/>
        <v>0</v>
      </c>
      <c r="I12" s="130">
        <f t="shared" si="0"/>
        <v>0</v>
      </c>
      <c r="J12" s="24"/>
    </row>
    <row r="13" spans="1:256">
      <c r="A13" s="18" t="s">
        <v>148</v>
      </c>
      <c r="B13" s="8" t="s">
        <v>149</v>
      </c>
      <c r="C13" s="114">
        <f>Detail!C106</f>
        <v>0</v>
      </c>
      <c r="D13" s="114">
        <f>Detail!D106</f>
        <v>0</v>
      </c>
      <c r="E13" s="114">
        <f>Detail!E106</f>
        <v>0</v>
      </c>
      <c r="F13" s="114">
        <f>Detail!F106</f>
        <v>0</v>
      </c>
      <c r="G13" s="114">
        <f>Detail!G106</f>
        <v>0</v>
      </c>
      <c r="H13" s="114">
        <f>Detail!H106</f>
        <v>0</v>
      </c>
      <c r="I13" s="129">
        <f t="shared" si="0"/>
        <v>0</v>
      </c>
      <c r="J13" s="25"/>
    </row>
    <row r="14" spans="1:256">
      <c r="A14" s="18" t="s">
        <v>185</v>
      </c>
      <c r="B14" s="8" t="s">
        <v>186</v>
      </c>
      <c r="C14" s="114">
        <f>Detail!C122</f>
        <v>0</v>
      </c>
      <c r="D14" s="114">
        <f>Detail!D122</f>
        <v>0</v>
      </c>
      <c r="E14" s="114">
        <f>Detail!E122</f>
        <v>0</v>
      </c>
      <c r="F14" s="114">
        <f>Detail!F122</f>
        <v>0</v>
      </c>
      <c r="G14" s="114">
        <f>Detail!G122</f>
        <v>0</v>
      </c>
      <c r="H14" s="114">
        <f>Detail!H122</f>
        <v>0</v>
      </c>
      <c r="I14" s="129">
        <f t="shared" si="0"/>
        <v>0</v>
      </c>
      <c r="J14" s="25"/>
    </row>
    <row r="15" spans="1:256">
      <c r="A15" s="18" t="s">
        <v>206</v>
      </c>
      <c r="B15" s="8" t="s">
        <v>1119</v>
      </c>
      <c r="C15" s="114">
        <f>Detail!C148</f>
        <v>0</v>
      </c>
      <c r="D15" s="114">
        <f>Detail!D148</f>
        <v>0</v>
      </c>
      <c r="E15" s="114">
        <f>Detail!E148</f>
        <v>0</v>
      </c>
      <c r="F15" s="114">
        <f>Detail!F148</f>
        <v>0</v>
      </c>
      <c r="G15" s="114">
        <f>Detail!G148</f>
        <v>0</v>
      </c>
      <c r="H15" s="114">
        <f>Detail!H148</f>
        <v>0</v>
      </c>
      <c r="I15" s="129">
        <f t="shared" si="0"/>
        <v>0</v>
      </c>
      <c r="J15" s="26" t="s">
        <v>727</v>
      </c>
    </row>
    <row r="16" spans="1:256">
      <c r="A16" s="18" t="s">
        <v>244</v>
      </c>
      <c r="B16" s="8" t="s">
        <v>1121</v>
      </c>
      <c r="C16" s="114">
        <f>Detail!C159</f>
        <v>0</v>
      </c>
      <c r="D16" s="114">
        <f>Detail!D159</f>
        <v>0</v>
      </c>
      <c r="E16" s="114">
        <f>Detail!E159</f>
        <v>0</v>
      </c>
      <c r="F16" s="114">
        <f>Detail!F159</f>
        <v>0</v>
      </c>
      <c r="G16" s="114">
        <f>Detail!G159</f>
        <v>0</v>
      </c>
      <c r="H16" s="114">
        <f>Detail!H159</f>
        <v>0</v>
      </c>
      <c r="I16" s="129">
        <f t="shared" si="0"/>
        <v>0</v>
      </c>
      <c r="J16" s="25"/>
    </row>
    <row r="17" spans="1:10">
      <c r="A17" s="18" t="s">
        <v>253</v>
      </c>
      <c r="B17" s="8" t="s">
        <v>254</v>
      </c>
      <c r="C17" s="114">
        <f>Detail!C173</f>
        <v>0</v>
      </c>
      <c r="D17" s="114">
        <f>Detail!D173</f>
        <v>0</v>
      </c>
      <c r="E17" s="114">
        <f>Detail!E173</f>
        <v>0</v>
      </c>
      <c r="F17" s="114">
        <f>Detail!F173</f>
        <v>0</v>
      </c>
      <c r="G17" s="114">
        <f>Detail!G173</f>
        <v>0</v>
      </c>
      <c r="H17" s="114">
        <f>Detail!H173</f>
        <v>0</v>
      </c>
      <c r="I17" s="129">
        <f t="shared" si="0"/>
        <v>0</v>
      </c>
      <c r="J17" s="25"/>
    </row>
    <row r="18" spans="1:10">
      <c r="A18" s="18" t="s">
        <v>278</v>
      </c>
      <c r="B18" s="8" t="s">
        <v>279</v>
      </c>
      <c r="C18" s="114">
        <f>Detail!C183</f>
        <v>0</v>
      </c>
      <c r="D18" s="114">
        <f>Detail!D183</f>
        <v>0</v>
      </c>
      <c r="E18" s="114">
        <f>Detail!E183</f>
        <v>0</v>
      </c>
      <c r="F18" s="114">
        <f>Detail!F183</f>
        <v>0</v>
      </c>
      <c r="G18" s="114">
        <f>Detail!G183</f>
        <v>0</v>
      </c>
      <c r="H18" s="114">
        <f>Detail!H183</f>
        <v>0</v>
      </c>
      <c r="I18" s="129">
        <f t="shared" si="0"/>
        <v>0</v>
      </c>
      <c r="J18" s="25"/>
    </row>
    <row r="19" spans="1:10">
      <c r="A19" s="18" t="s">
        <v>290</v>
      </c>
      <c r="B19" s="8" t="s">
        <v>289</v>
      </c>
      <c r="C19" s="114">
        <f>Detail!C191</f>
        <v>0</v>
      </c>
      <c r="D19" s="114">
        <f>Detail!D191</f>
        <v>0</v>
      </c>
      <c r="E19" s="114">
        <f>Detail!E191</f>
        <v>0</v>
      </c>
      <c r="F19" s="114">
        <f>Detail!F191</f>
        <v>0</v>
      </c>
      <c r="G19" s="114">
        <f>Detail!G191</f>
        <v>0</v>
      </c>
      <c r="H19" s="114">
        <f>Detail!H191</f>
        <v>0</v>
      </c>
      <c r="I19" s="129">
        <f t="shared" si="0"/>
        <v>0</v>
      </c>
      <c r="J19" s="25"/>
    </row>
    <row r="20" spans="1:10">
      <c r="A20" s="18" t="s">
        <v>299</v>
      </c>
      <c r="B20" s="8" t="s">
        <v>303</v>
      </c>
      <c r="C20" s="114">
        <f>Detail!C197</f>
        <v>0</v>
      </c>
      <c r="D20" s="114">
        <f>Detail!D197</f>
        <v>0</v>
      </c>
      <c r="E20" s="114">
        <f>Detail!E197</f>
        <v>0</v>
      </c>
      <c r="F20" s="114">
        <f>Detail!F197</f>
        <v>0</v>
      </c>
      <c r="G20" s="114">
        <f>Detail!G197</f>
        <v>0</v>
      </c>
      <c r="H20" s="114">
        <f>Detail!H197</f>
        <v>0</v>
      </c>
      <c r="I20" s="129">
        <f t="shared" si="0"/>
        <v>0</v>
      </c>
      <c r="J20" s="25"/>
    </row>
    <row r="21" spans="1:10">
      <c r="A21" s="18" t="s">
        <v>308</v>
      </c>
      <c r="B21" s="8" t="s">
        <v>309</v>
      </c>
      <c r="C21" s="114">
        <f>Detail!C202</f>
        <v>0</v>
      </c>
      <c r="D21" s="114">
        <f>Detail!D202</f>
        <v>0</v>
      </c>
      <c r="E21" s="114">
        <f>Detail!E202</f>
        <v>0</v>
      </c>
      <c r="F21" s="114">
        <f>Detail!F202</f>
        <v>0</v>
      </c>
      <c r="G21" s="114">
        <f>Detail!G202</f>
        <v>0</v>
      </c>
      <c r="H21" s="114">
        <f>Detail!H202</f>
        <v>0</v>
      </c>
      <c r="I21" s="129">
        <f t="shared" si="0"/>
        <v>0</v>
      </c>
      <c r="J21" s="25"/>
    </row>
    <row r="22" spans="1:10">
      <c r="A22" s="18" t="s">
        <v>315</v>
      </c>
      <c r="B22" s="8" t="s">
        <v>314</v>
      </c>
      <c r="C22" s="114">
        <f>Detail!C212</f>
        <v>0</v>
      </c>
      <c r="D22" s="114">
        <f>Detail!D212</f>
        <v>0</v>
      </c>
      <c r="E22" s="114">
        <f>Detail!E212</f>
        <v>0</v>
      </c>
      <c r="F22" s="114">
        <f>Detail!F212</f>
        <v>0</v>
      </c>
      <c r="G22" s="114">
        <f>Detail!G212</f>
        <v>0</v>
      </c>
      <c r="H22" s="114">
        <f>Detail!H212</f>
        <v>0</v>
      </c>
      <c r="I22" s="129">
        <f t="shared" si="0"/>
        <v>0</v>
      </c>
      <c r="J22" s="25"/>
    </row>
    <row r="23" spans="1:10">
      <c r="A23" s="18" t="s">
        <v>328</v>
      </c>
      <c r="B23" s="8" t="s">
        <v>329</v>
      </c>
      <c r="C23" s="114">
        <f>Detail!C225</f>
        <v>0</v>
      </c>
      <c r="D23" s="114">
        <f>Detail!D225</f>
        <v>0</v>
      </c>
      <c r="E23" s="114">
        <f>Detail!E225</f>
        <v>0</v>
      </c>
      <c r="F23" s="114">
        <f>Detail!F225</f>
        <v>0</v>
      </c>
      <c r="G23" s="114">
        <f>Detail!G225</f>
        <v>0</v>
      </c>
      <c r="H23" s="114">
        <f>Detail!H225</f>
        <v>0</v>
      </c>
      <c r="I23" s="129">
        <f t="shared" si="0"/>
        <v>0</v>
      </c>
      <c r="J23" s="25"/>
    </row>
    <row r="24" spans="1:10">
      <c r="A24" s="18" t="s">
        <v>344</v>
      </c>
      <c r="B24" s="8" t="s">
        <v>345</v>
      </c>
      <c r="C24" s="114">
        <f>Detail!C249</f>
        <v>0</v>
      </c>
      <c r="D24" s="114">
        <f>Detail!D249</f>
        <v>0</v>
      </c>
      <c r="E24" s="114">
        <f>Detail!E249</f>
        <v>0</v>
      </c>
      <c r="F24" s="114">
        <f>Detail!F249</f>
        <v>0</v>
      </c>
      <c r="G24" s="114">
        <f>Detail!G249</f>
        <v>0</v>
      </c>
      <c r="H24" s="114">
        <f>Detail!H249</f>
        <v>0</v>
      </c>
      <c r="I24" s="129">
        <f t="shared" si="0"/>
        <v>0</v>
      </c>
      <c r="J24" s="25"/>
    </row>
    <row r="25" spans="1:10">
      <c r="A25" s="18" t="s">
        <v>387</v>
      </c>
      <c r="B25" s="8" t="s">
        <v>388</v>
      </c>
      <c r="C25" s="114">
        <f>Detail!C264</f>
        <v>0</v>
      </c>
      <c r="D25" s="114">
        <f>Detail!D264</f>
        <v>0</v>
      </c>
      <c r="E25" s="114">
        <f>Detail!E264</f>
        <v>0</v>
      </c>
      <c r="F25" s="114">
        <f>Detail!F264</f>
        <v>0</v>
      </c>
      <c r="G25" s="114">
        <f>Detail!G264</f>
        <v>0</v>
      </c>
      <c r="H25" s="114">
        <f>Detail!H264</f>
        <v>0</v>
      </c>
      <c r="I25" s="129">
        <f t="shared" si="0"/>
        <v>0</v>
      </c>
      <c r="J25" s="25"/>
    </row>
    <row r="26" spans="1:10">
      <c r="A26" s="18" t="s">
        <v>410</v>
      </c>
      <c r="B26" s="8" t="s">
        <v>417</v>
      </c>
      <c r="C26" s="114">
        <f>Detail!C274</f>
        <v>0</v>
      </c>
      <c r="D26" s="114">
        <f>Detail!D274</f>
        <v>0</v>
      </c>
      <c r="E26" s="114">
        <f>Detail!E274</f>
        <v>0</v>
      </c>
      <c r="F26" s="114">
        <f>Detail!F274</f>
        <v>0</v>
      </c>
      <c r="G26" s="114">
        <f>Detail!G274</f>
        <v>0</v>
      </c>
      <c r="H26" s="114">
        <f>Detail!H274</f>
        <v>0</v>
      </c>
      <c r="I26" s="129">
        <f t="shared" si="0"/>
        <v>0</v>
      </c>
      <c r="J26" s="25"/>
    </row>
    <row r="27" spans="1:10">
      <c r="A27" s="18" t="s">
        <v>425</v>
      </c>
      <c r="B27" s="8" t="s">
        <v>426</v>
      </c>
      <c r="C27" s="114">
        <f>Detail!C286</f>
        <v>0</v>
      </c>
      <c r="D27" s="114">
        <f>Detail!D286</f>
        <v>0</v>
      </c>
      <c r="E27" s="114">
        <f>Detail!E286</f>
        <v>0</v>
      </c>
      <c r="F27" s="114">
        <f>Detail!F286</f>
        <v>0</v>
      </c>
      <c r="G27" s="114">
        <f>Detail!G286</f>
        <v>0</v>
      </c>
      <c r="H27" s="114">
        <f>Detail!H286</f>
        <v>0</v>
      </c>
      <c r="I27" s="129">
        <f t="shared" si="0"/>
        <v>0</v>
      </c>
      <c r="J27" s="25"/>
    </row>
    <row r="28" spans="1:10">
      <c r="A28" s="18" t="s">
        <v>38</v>
      </c>
      <c r="B28" s="8" t="s">
        <v>441</v>
      </c>
      <c r="C28" s="114">
        <f>Detail!C295</f>
        <v>0</v>
      </c>
      <c r="D28" s="114">
        <f>Detail!D295</f>
        <v>0</v>
      </c>
      <c r="E28" s="114">
        <f>Detail!E295</f>
        <v>0</v>
      </c>
      <c r="F28" s="114">
        <f>Detail!F295</f>
        <v>0</v>
      </c>
      <c r="G28" s="114">
        <f>Detail!G295</f>
        <v>0</v>
      </c>
      <c r="H28" s="114">
        <f>Detail!H295</f>
        <v>0</v>
      </c>
      <c r="I28" s="129">
        <f t="shared" si="0"/>
        <v>0</v>
      </c>
      <c r="J28" s="25"/>
    </row>
    <row r="29" spans="1:10">
      <c r="A29" s="18" t="s">
        <v>451</v>
      </c>
      <c r="B29" s="8" t="s">
        <v>452</v>
      </c>
      <c r="C29" s="114">
        <f>Detail!C303</f>
        <v>0</v>
      </c>
      <c r="D29" s="114">
        <f>Detail!D303</f>
        <v>0</v>
      </c>
      <c r="E29" s="114">
        <f>Detail!E303</f>
        <v>0</v>
      </c>
      <c r="F29" s="114">
        <f>Detail!F303</f>
        <v>0</v>
      </c>
      <c r="G29" s="114">
        <f>Detail!G303</f>
        <v>0</v>
      </c>
      <c r="H29" s="114">
        <f>Detail!H303</f>
        <v>0</v>
      </c>
      <c r="I29" s="129">
        <f t="shared" si="0"/>
        <v>0</v>
      </c>
      <c r="J29" s="25"/>
    </row>
    <row r="30" spans="1:10">
      <c r="A30" s="18" t="s">
        <v>461</v>
      </c>
      <c r="B30" s="8" t="s">
        <v>462</v>
      </c>
      <c r="C30" s="114">
        <f>Detail!C309</f>
        <v>0</v>
      </c>
      <c r="D30" s="114">
        <f>Detail!D309</f>
        <v>0</v>
      </c>
      <c r="E30" s="114">
        <f>Detail!E309</f>
        <v>0</v>
      </c>
      <c r="F30" s="114">
        <f>Detail!F309</f>
        <v>0</v>
      </c>
      <c r="G30" s="114">
        <f>Detail!G309</f>
        <v>0</v>
      </c>
      <c r="H30" s="114">
        <f>Detail!H309</f>
        <v>0</v>
      </c>
      <c r="I30" s="129">
        <f t="shared" si="0"/>
        <v>0</v>
      </c>
      <c r="J30" s="25"/>
    </row>
    <row r="31" spans="1:10">
      <c r="A31" s="18" t="s">
        <v>471</v>
      </c>
      <c r="B31" s="8" t="s">
        <v>472</v>
      </c>
      <c r="C31" s="114">
        <f>Detail!C325</f>
        <v>0</v>
      </c>
      <c r="D31" s="114">
        <f>Detail!D325</f>
        <v>0</v>
      </c>
      <c r="E31" s="114">
        <f>Detail!E325</f>
        <v>0</v>
      </c>
      <c r="F31" s="114">
        <f>Detail!F325</f>
        <v>0</v>
      </c>
      <c r="G31" s="114">
        <f>Detail!G325</f>
        <v>0</v>
      </c>
      <c r="H31" s="114">
        <f>Detail!H325</f>
        <v>0</v>
      </c>
      <c r="I31" s="129">
        <f t="shared" si="0"/>
        <v>0</v>
      </c>
      <c r="J31" s="25"/>
    </row>
    <row r="32" spans="1:10">
      <c r="A32" s="18" t="s">
        <v>496</v>
      </c>
      <c r="B32" s="8" t="s">
        <v>497</v>
      </c>
      <c r="C32" s="114">
        <f>Detail!C338</f>
        <v>0</v>
      </c>
      <c r="D32" s="114">
        <f>Detail!D338</f>
        <v>0</v>
      </c>
      <c r="E32" s="114">
        <f>Detail!E338</f>
        <v>0</v>
      </c>
      <c r="F32" s="114">
        <f>Detail!F338</f>
        <v>0</v>
      </c>
      <c r="G32" s="114">
        <f>Detail!G338</f>
        <v>0</v>
      </c>
      <c r="H32" s="114">
        <f>Detail!H338</f>
        <v>0</v>
      </c>
      <c r="I32" s="129">
        <f t="shared" si="0"/>
        <v>0</v>
      </c>
      <c r="J32" s="25"/>
    </row>
    <row r="33" spans="1:10">
      <c r="A33" s="18" t="s">
        <v>514</v>
      </c>
      <c r="B33" s="8" t="s">
        <v>515</v>
      </c>
      <c r="C33" s="114">
        <f>Detail!C348</f>
        <v>0</v>
      </c>
      <c r="D33" s="114">
        <f>Detail!D348</f>
        <v>0</v>
      </c>
      <c r="E33" s="114">
        <f>Detail!E348</f>
        <v>0</v>
      </c>
      <c r="F33" s="114">
        <f>Detail!F348</f>
        <v>0</v>
      </c>
      <c r="G33" s="114">
        <f>Detail!G348</f>
        <v>0</v>
      </c>
      <c r="H33" s="114">
        <f>Detail!H348</f>
        <v>0</v>
      </c>
      <c r="I33" s="129">
        <f t="shared" si="0"/>
        <v>0</v>
      </c>
      <c r="J33" s="25"/>
    </row>
    <row r="34" spans="1:10">
      <c r="A34" s="18" t="s">
        <v>524</v>
      </c>
      <c r="B34" s="8" t="s">
        <v>525</v>
      </c>
      <c r="C34" s="114">
        <f>Detail!C362</f>
        <v>0</v>
      </c>
      <c r="D34" s="114">
        <f>Detail!D362</f>
        <v>0</v>
      </c>
      <c r="E34" s="114">
        <f>Detail!E362</f>
        <v>0</v>
      </c>
      <c r="F34" s="114">
        <f>Detail!F362</f>
        <v>0</v>
      </c>
      <c r="G34" s="114">
        <f>Detail!G362</f>
        <v>0</v>
      </c>
      <c r="H34" s="114">
        <f>Detail!H362</f>
        <v>0</v>
      </c>
      <c r="I34" s="129">
        <f t="shared" si="0"/>
        <v>0</v>
      </c>
      <c r="J34" s="25"/>
    </row>
    <row r="35" spans="1:10">
      <c r="A35" s="18" t="s">
        <v>538</v>
      </c>
      <c r="B35" s="8" t="s">
        <v>539</v>
      </c>
      <c r="C35" s="114">
        <f>Detail!C375</f>
        <v>0</v>
      </c>
      <c r="D35" s="114">
        <f>Detail!D375</f>
        <v>0</v>
      </c>
      <c r="E35" s="114">
        <f>Detail!E375</f>
        <v>0</v>
      </c>
      <c r="F35" s="114">
        <f>Detail!F375</f>
        <v>0</v>
      </c>
      <c r="G35" s="114">
        <f>Detail!G375</f>
        <v>0</v>
      </c>
      <c r="H35" s="114">
        <f>Detail!H375</f>
        <v>0</v>
      </c>
      <c r="I35" s="129">
        <f t="shared" si="0"/>
        <v>0</v>
      </c>
      <c r="J35" s="25"/>
    </row>
    <row r="36" spans="1:10">
      <c r="A36" s="18" t="s">
        <v>566</v>
      </c>
      <c r="B36" s="8" t="s">
        <v>567</v>
      </c>
      <c r="C36" s="114">
        <f>Detail!C386</f>
        <v>0</v>
      </c>
      <c r="D36" s="114">
        <f>Detail!D386</f>
        <v>0</v>
      </c>
      <c r="E36" s="114">
        <f>Detail!E386</f>
        <v>0</v>
      </c>
      <c r="F36" s="114">
        <f>Detail!F386</f>
        <v>0</v>
      </c>
      <c r="G36" s="114">
        <f>Detail!G386</f>
        <v>0</v>
      </c>
      <c r="H36" s="114">
        <f>Detail!H386</f>
        <v>0</v>
      </c>
      <c r="I36" s="129">
        <f t="shared" si="0"/>
        <v>0</v>
      </c>
      <c r="J36" s="25"/>
    </row>
    <row r="37" spans="1:10">
      <c r="A37" s="18" t="s">
        <v>584</v>
      </c>
      <c r="B37" s="8" t="s">
        <v>585</v>
      </c>
      <c r="C37" s="114">
        <f>Detail!C404</f>
        <v>0</v>
      </c>
      <c r="D37" s="114">
        <f>Detail!D404</f>
        <v>0</v>
      </c>
      <c r="E37" s="114">
        <f>Detail!E404</f>
        <v>0</v>
      </c>
      <c r="F37" s="114">
        <f>Detail!F404</f>
        <v>0</v>
      </c>
      <c r="G37" s="114">
        <f>Detail!G404</f>
        <v>0</v>
      </c>
      <c r="H37" s="114">
        <f>Detail!H404</f>
        <v>0</v>
      </c>
      <c r="I37" s="129">
        <f t="shared" si="0"/>
        <v>0</v>
      </c>
      <c r="J37" s="25"/>
    </row>
    <row r="38" spans="1:10">
      <c r="A38" s="18" t="s">
        <v>602</v>
      </c>
      <c r="B38" s="8" t="s">
        <v>603</v>
      </c>
      <c r="C38" s="114">
        <f>Detail!C413</f>
        <v>0</v>
      </c>
      <c r="D38" s="114">
        <f>Detail!D413</f>
        <v>0</v>
      </c>
      <c r="E38" s="114">
        <f>Detail!E413</f>
        <v>0</v>
      </c>
      <c r="F38" s="114">
        <f>Detail!F413</f>
        <v>0</v>
      </c>
      <c r="G38" s="114">
        <f>Detail!G413</f>
        <v>0</v>
      </c>
      <c r="H38" s="114">
        <f>Detail!H413</f>
        <v>0</v>
      </c>
      <c r="I38" s="129">
        <f t="shared" si="0"/>
        <v>0</v>
      </c>
      <c r="J38" s="25"/>
    </row>
    <row r="39" spans="1:10">
      <c r="A39" s="18" t="s">
        <v>616</v>
      </c>
      <c r="B39" s="8" t="s">
        <v>617</v>
      </c>
      <c r="C39" s="114">
        <f>Detail!C422</f>
        <v>0</v>
      </c>
      <c r="D39" s="114">
        <f>Detail!D422</f>
        <v>0</v>
      </c>
      <c r="E39" s="114">
        <f>Detail!E422</f>
        <v>0</v>
      </c>
      <c r="F39" s="114">
        <f>Detail!F422</f>
        <v>0</v>
      </c>
      <c r="G39" s="114">
        <f>Detail!G422</f>
        <v>0</v>
      </c>
      <c r="H39" s="114">
        <f>Detail!H422</f>
        <v>0</v>
      </c>
      <c r="I39" s="129">
        <f t="shared" si="0"/>
        <v>0</v>
      </c>
      <c r="J39" s="25"/>
    </row>
    <row r="40" spans="1:10">
      <c r="A40" s="18" t="s">
        <v>630</v>
      </c>
      <c r="B40" s="8" t="s">
        <v>631</v>
      </c>
      <c r="C40" s="114">
        <f>Detail!C430</f>
        <v>0</v>
      </c>
      <c r="D40" s="114">
        <f>Detail!D430</f>
        <v>0</v>
      </c>
      <c r="E40" s="114">
        <f>Detail!E430</f>
        <v>0</v>
      </c>
      <c r="F40" s="114">
        <f>Detail!F430</f>
        <v>0</v>
      </c>
      <c r="G40" s="114">
        <f>Detail!G430</f>
        <v>0</v>
      </c>
      <c r="H40" s="114">
        <f>Detail!H430</f>
        <v>0</v>
      </c>
      <c r="I40" s="129">
        <f t="shared" si="0"/>
        <v>0</v>
      </c>
      <c r="J40" s="25"/>
    </row>
    <row r="41" spans="1:10">
      <c r="A41" s="18" t="s">
        <v>641</v>
      </c>
      <c r="B41" s="8" t="s">
        <v>642</v>
      </c>
      <c r="C41" s="114">
        <f>Detail!C442</f>
        <v>0</v>
      </c>
      <c r="D41" s="114">
        <f>Detail!D442</f>
        <v>0</v>
      </c>
      <c r="E41" s="114">
        <f>Detail!E442</f>
        <v>0</v>
      </c>
      <c r="F41" s="114">
        <f>Detail!F442</f>
        <v>0</v>
      </c>
      <c r="G41" s="114">
        <f>Detail!G442</f>
        <v>0</v>
      </c>
      <c r="H41" s="114">
        <f>Detail!H442</f>
        <v>0</v>
      </c>
      <c r="I41" s="129">
        <f t="shared" si="0"/>
        <v>0</v>
      </c>
      <c r="J41" s="25"/>
    </row>
    <row r="42" spans="1:10">
      <c r="A42" s="18" t="s">
        <v>658</v>
      </c>
      <c r="B42" s="8" t="s">
        <v>659</v>
      </c>
      <c r="C42" s="114">
        <f>Detail!C450</f>
        <v>0</v>
      </c>
      <c r="D42" s="114">
        <f>Detail!D450</f>
        <v>0</v>
      </c>
      <c r="E42" s="114">
        <f>Detail!E450</f>
        <v>0</v>
      </c>
      <c r="F42" s="114">
        <f>Detail!F450</f>
        <v>0</v>
      </c>
      <c r="G42" s="114">
        <f>Detail!G450</f>
        <v>0</v>
      </c>
      <c r="H42" s="114">
        <f>Detail!H450</f>
        <v>0</v>
      </c>
      <c r="I42" s="129">
        <f t="shared" si="0"/>
        <v>0</v>
      </c>
      <c r="J42" s="25"/>
    </row>
    <row r="43" spans="1:10">
      <c r="A43" s="18" t="s">
        <v>668</v>
      </c>
      <c r="B43" s="8" t="s">
        <v>676</v>
      </c>
      <c r="C43" s="114">
        <f>Detail!C460</f>
        <v>0</v>
      </c>
      <c r="D43" s="114">
        <f>Detail!D460</f>
        <v>0</v>
      </c>
      <c r="E43" s="114">
        <f>Detail!E460</f>
        <v>0</v>
      </c>
      <c r="F43" s="114">
        <f>Detail!F460</f>
        <v>0</v>
      </c>
      <c r="G43" s="114">
        <f>Detail!G460</f>
        <v>0</v>
      </c>
      <c r="H43" s="114">
        <f>Detail!H460</f>
        <v>0</v>
      </c>
      <c r="I43" s="129">
        <f t="shared" si="0"/>
        <v>0</v>
      </c>
      <c r="J43" s="25"/>
    </row>
    <row r="44" spans="1:10">
      <c r="A44" s="18" t="s">
        <v>681</v>
      </c>
      <c r="B44" s="8" t="s">
        <v>682</v>
      </c>
      <c r="C44" s="114">
        <f>Detail!C469</f>
        <v>0</v>
      </c>
      <c r="D44" s="114">
        <f>Detail!D469</f>
        <v>0</v>
      </c>
      <c r="E44" s="114">
        <f>Detail!E469</f>
        <v>0</v>
      </c>
      <c r="F44" s="114">
        <f>Detail!F469</f>
        <v>0</v>
      </c>
      <c r="G44" s="114">
        <f>Detail!G469</f>
        <v>0</v>
      </c>
      <c r="H44" s="114">
        <f>Detail!H469</f>
        <v>0</v>
      </c>
      <c r="I44" s="129">
        <f t="shared" si="0"/>
        <v>0</v>
      </c>
      <c r="J44" s="25"/>
    </row>
    <row r="45" spans="1:10">
      <c r="A45" s="18" t="s">
        <v>692</v>
      </c>
      <c r="B45" s="8" t="s">
        <v>693</v>
      </c>
      <c r="C45" s="114">
        <f>Detail!C480</f>
        <v>0</v>
      </c>
      <c r="D45" s="114">
        <f>Detail!D480</f>
        <v>0</v>
      </c>
      <c r="E45" s="114">
        <f>Detail!E480</f>
        <v>0</v>
      </c>
      <c r="F45" s="114">
        <f>Detail!F480</f>
        <v>0</v>
      </c>
      <c r="G45" s="114">
        <f>Detail!G480</f>
        <v>0</v>
      </c>
      <c r="H45" s="114">
        <f>Detail!H480</f>
        <v>0</v>
      </c>
      <c r="I45" s="129">
        <f t="shared" si="0"/>
        <v>0</v>
      </c>
      <c r="J45" s="25"/>
    </row>
    <row r="46" spans="1:10">
      <c r="A46" s="18" t="s">
        <v>710</v>
      </c>
      <c r="B46" s="8" t="s">
        <v>711</v>
      </c>
      <c r="C46" s="114">
        <f>Detail!C498</f>
        <v>0</v>
      </c>
      <c r="D46" s="114">
        <f>Detail!D498</f>
        <v>0</v>
      </c>
      <c r="E46" s="114">
        <f>Detail!E498</f>
        <v>0</v>
      </c>
      <c r="F46" s="114">
        <f>Detail!F498</f>
        <v>0</v>
      </c>
      <c r="G46" s="114">
        <f>Detail!G498</f>
        <v>0</v>
      </c>
      <c r="H46" s="114">
        <f>Detail!H498</f>
        <v>0</v>
      </c>
      <c r="I46" s="129">
        <f t="shared" si="0"/>
        <v>0</v>
      </c>
      <c r="J46" s="25"/>
    </row>
    <row r="47" spans="1:10">
      <c r="A47" s="18" t="s">
        <v>739</v>
      </c>
      <c r="B47" s="8" t="s">
        <v>1148</v>
      </c>
      <c r="C47" s="114">
        <f>Detail!C510</f>
        <v>0</v>
      </c>
      <c r="D47" s="114">
        <f>Detail!D510</f>
        <v>0</v>
      </c>
      <c r="E47" s="114">
        <f>Detail!E510</f>
        <v>0</v>
      </c>
      <c r="F47" s="114">
        <f>Detail!F510</f>
        <v>0</v>
      </c>
      <c r="G47" s="114">
        <f>Detail!G510</f>
        <v>0</v>
      </c>
      <c r="H47" s="114">
        <f>Detail!H510</f>
        <v>0</v>
      </c>
      <c r="I47" s="129">
        <f t="shared" si="0"/>
        <v>0</v>
      </c>
      <c r="J47" s="25"/>
    </row>
    <row r="48" spans="1:10">
      <c r="A48" s="18" t="s">
        <v>756</v>
      </c>
      <c r="B48" s="8" t="s">
        <v>757</v>
      </c>
      <c r="C48" s="114">
        <f>Detail!C522</f>
        <v>0</v>
      </c>
      <c r="D48" s="114">
        <f>Detail!D522</f>
        <v>0</v>
      </c>
      <c r="E48" s="114">
        <f>Detail!E522</f>
        <v>0</v>
      </c>
      <c r="F48" s="114">
        <f>Detail!F522</f>
        <v>0</v>
      </c>
      <c r="G48" s="114">
        <f>Detail!G522</f>
        <v>0</v>
      </c>
      <c r="H48" s="114">
        <f>Detail!H522</f>
        <v>0</v>
      </c>
      <c r="I48" s="129">
        <f t="shared" si="0"/>
        <v>0</v>
      </c>
      <c r="J48" s="25"/>
    </row>
    <row r="49" spans="1:10">
      <c r="A49" s="18" t="s">
        <v>771</v>
      </c>
      <c r="B49" s="8" t="s">
        <v>772</v>
      </c>
      <c r="C49" s="114">
        <f>Detail!C532</f>
        <v>0</v>
      </c>
      <c r="D49" s="114">
        <f>Detail!D532</f>
        <v>0</v>
      </c>
      <c r="E49" s="114">
        <f>Detail!E532</f>
        <v>0</v>
      </c>
      <c r="F49" s="114">
        <f>Detail!F532</f>
        <v>0</v>
      </c>
      <c r="G49" s="114">
        <f>Detail!G532</f>
        <v>0</v>
      </c>
      <c r="H49" s="114">
        <f>Detail!H532</f>
        <v>0</v>
      </c>
      <c r="I49" s="129">
        <f t="shared" si="0"/>
        <v>0</v>
      </c>
      <c r="J49" s="25"/>
    </row>
    <row r="50" spans="1:10">
      <c r="A50" s="18" t="s">
        <v>781</v>
      </c>
      <c r="B50" s="8" t="s">
        <v>782</v>
      </c>
      <c r="C50" s="114">
        <f>Detail!C543</f>
        <v>0</v>
      </c>
      <c r="D50" s="114">
        <f>Detail!D543</f>
        <v>0</v>
      </c>
      <c r="E50" s="114">
        <f>Detail!E543</f>
        <v>0</v>
      </c>
      <c r="F50" s="114">
        <f>Detail!F543</f>
        <v>0</v>
      </c>
      <c r="G50" s="114">
        <f>Detail!G543</f>
        <v>0</v>
      </c>
      <c r="H50" s="114">
        <f>Detail!H543</f>
        <v>0</v>
      </c>
      <c r="I50" s="129">
        <f t="shared" si="0"/>
        <v>0</v>
      </c>
      <c r="J50" s="25"/>
    </row>
    <row r="51" spans="1:10">
      <c r="A51" s="18" t="s">
        <v>19</v>
      </c>
      <c r="B51" s="8" t="s">
        <v>793</v>
      </c>
      <c r="C51" s="114">
        <f>Detail!C552</f>
        <v>0</v>
      </c>
      <c r="D51" s="114">
        <f>Detail!D552</f>
        <v>0</v>
      </c>
      <c r="E51" s="114">
        <f>Detail!E552</f>
        <v>0</v>
      </c>
      <c r="F51" s="114">
        <f>Detail!F552</f>
        <v>0</v>
      </c>
      <c r="G51" s="114">
        <f>Detail!G552</f>
        <v>0</v>
      </c>
      <c r="H51" s="114">
        <f>Detail!H552</f>
        <v>0</v>
      </c>
      <c r="I51" s="129">
        <f t="shared" si="0"/>
        <v>0</v>
      </c>
      <c r="J51" s="25"/>
    </row>
    <row r="52" spans="1:10">
      <c r="A52" s="18" t="s">
        <v>803</v>
      </c>
      <c r="B52" s="8" t="s">
        <v>804</v>
      </c>
      <c r="C52" s="114">
        <f>Detail!C564</f>
        <v>0</v>
      </c>
      <c r="D52" s="114">
        <f>Detail!D564</f>
        <v>0</v>
      </c>
      <c r="E52" s="114">
        <f>Detail!E564</f>
        <v>0</v>
      </c>
      <c r="F52" s="114">
        <f>Detail!F564</f>
        <v>0</v>
      </c>
      <c r="G52" s="114">
        <f>Detail!G564</f>
        <v>0</v>
      </c>
      <c r="H52" s="114">
        <f>Detail!H564</f>
        <v>0</v>
      </c>
      <c r="I52" s="129">
        <f t="shared" si="0"/>
        <v>0</v>
      </c>
      <c r="J52" s="25"/>
    </row>
    <row r="53" spans="1:10">
      <c r="A53" s="18" t="s">
        <v>20</v>
      </c>
      <c r="B53" s="8" t="s">
        <v>823</v>
      </c>
      <c r="C53" s="114">
        <f>Detail!C572</f>
        <v>0</v>
      </c>
      <c r="D53" s="114">
        <f>Detail!D572</f>
        <v>0</v>
      </c>
      <c r="E53" s="114">
        <f>Detail!E572</f>
        <v>0</v>
      </c>
      <c r="F53" s="114">
        <f>Detail!F572</f>
        <v>0</v>
      </c>
      <c r="G53" s="114">
        <f>Detail!G572</f>
        <v>0</v>
      </c>
      <c r="H53" s="114">
        <f>Detail!H572</f>
        <v>0</v>
      </c>
      <c r="I53" s="129">
        <f t="shared" si="0"/>
        <v>0</v>
      </c>
      <c r="J53" s="25"/>
    </row>
    <row r="54" spans="1:10">
      <c r="A54" s="18" t="s">
        <v>834</v>
      </c>
      <c r="B54" s="8" t="s">
        <v>835</v>
      </c>
      <c r="C54" s="114">
        <f>Detail!C591</f>
        <v>0</v>
      </c>
      <c r="D54" s="114">
        <f>Detail!D591</f>
        <v>0</v>
      </c>
      <c r="E54" s="114">
        <f>Detail!E591</f>
        <v>0</v>
      </c>
      <c r="F54" s="114">
        <f>Detail!F591</f>
        <v>0</v>
      </c>
      <c r="G54" s="114">
        <f>Detail!G591</f>
        <v>0</v>
      </c>
      <c r="H54" s="114">
        <f>Detail!H591</f>
        <v>0</v>
      </c>
      <c r="I54" s="129">
        <f t="shared" si="0"/>
        <v>0</v>
      </c>
      <c r="J54" s="25"/>
    </row>
    <row r="55" spans="1:10" ht="14.1" customHeight="1">
      <c r="A55" s="32"/>
      <c r="B55" s="3" t="s">
        <v>21</v>
      </c>
      <c r="C55" s="115">
        <f t="shared" ref="C55:H55" si="2">SUM(C13:C54)</f>
        <v>0</v>
      </c>
      <c r="D55" s="115">
        <f t="shared" si="2"/>
        <v>0</v>
      </c>
      <c r="E55" s="115">
        <f t="shared" si="2"/>
        <v>0</v>
      </c>
      <c r="F55" s="115">
        <f t="shared" si="2"/>
        <v>0</v>
      </c>
      <c r="G55" s="115">
        <f t="shared" si="2"/>
        <v>0</v>
      </c>
      <c r="H55" s="115">
        <f t="shared" si="2"/>
        <v>0</v>
      </c>
      <c r="I55" s="130">
        <f t="shared" si="0"/>
        <v>0</v>
      </c>
      <c r="J55" s="27"/>
    </row>
    <row r="56" spans="1:10" ht="14.1" customHeight="1">
      <c r="A56" s="162" t="s">
        <v>1115</v>
      </c>
      <c r="B56" s="163"/>
      <c r="C56" s="114"/>
      <c r="D56" s="114"/>
      <c r="E56" s="114"/>
      <c r="F56" s="114"/>
      <c r="G56" s="114"/>
      <c r="H56" s="114"/>
      <c r="I56" s="129"/>
      <c r="J56" s="28"/>
    </row>
    <row r="57" spans="1:10">
      <c r="A57" s="18" t="s">
        <v>22</v>
      </c>
      <c r="B57" s="8" t="s">
        <v>862</v>
      </c>
      <c r="C57" s="114">
        <f>Detail!C614</f>
        <v>0</v>
      </c>
      <c r="D57" s="114">
        <f>Detail!D614</f>
        <v>0</v>
      </c>
      <c r="E57" s="114">
        <f>Detail!E614</f>
        <v>0</v>
      </c>
      <c r="F57" s="114">
        <f>Detail!F614</f>
        <v>0</v>
      </c>
      <c r="G57" s="114">
        <f>Detail!G614</f>
        <v>0</v>
      </c>
      <c r="H57" s="114">
        <f>Detail!H614</f>
        <v>0</v>
      </c>
      <c r="I57" s="129">
        <f t="shared" si="0"/>
        <v>0</v>
      </c>
      <c r="J57" s="25"/>
    </row>
    <row r="58" spans="1:10">
      <c r="A58" s="18" t="s">
        <v>885</v>
      </c>
      <c r="B58" s="8" t="s">
        <v>886</v>
      </c>
      <c r="C58" s="114">
        <f>Detail!C624</f>
        <v>0</v>
      </c>
      <c r="D58" s="114">
        <f>Detail!D624</f>
        <v>0</v>
      </c>
      <c r="E58" s="114">
        <f>Detail!E624</f>
        <v>0</v>
      </c>
      <c r="F58" s="114">
        <f>Detail!F624</f>
        <v>0</v>
      </c>
      <c r="G58" s="114">
        <f>Detail!G624</f>
        <v>0</v>
      </c>
      <c r="H58" s="114">
        <f>Detail!H624</f>
        <v>0</v>
      </c>
      <c r="I58" s="129">
        <f t="shared" si="0"/>
        <v>0</v>
      </c>
      <c r="J58" s="25"/>
    </row>
    <row r="59" spans="1:10">
      <c r="A59" s="18" t="s">
        <v>898</v>
      </c>
      <c r="B59" s="8" t="s">
        <v>1147</v>
      </c>
      <c r="C59" s="114">
        <f>Detail!C648</f>
        <v>0</v>
      </c>
      <c r="D59" s="114">
        <f>Detail!D648</f>
        <v>0</v>
      </c>
      <c r="E59" s="114">
        <f>Detail!E648</f>
        <v>0</v>
      </c>
      <c r="F59" s="114">
        <f>Detail!F648</f>
        <v>0</v>
      </c>
      <c r="G59" s="114">
        <f>Detail!G648</f>
        <v>0</v>
      </c>
      <c r="H59" s="114">
        <f>Detail!H648</f>
        <v>0</v>
      </c>
      <c r="I59" s="129">
        <f t="shared" si="0"/>
        <v>0</v>
      </c>
      <c r="J59" s="25"/>
    </row>
    <row r="60" spans="1:10">
      <c r="A60" s="18" t="s">
        <v>923</v>
      </c>
      <c r="B60" s="8" t="s">
        <v>1146</v>
      </c>
      <c r="C60" s="114">
        <f>Detail!C661</f>
        <v>0</v>
      </c>
      <c r="D60" s="114">
        <f>Detail!D661</f>
        <v>0</v>
      </c>
      <c r="E60" s="114">
        <f>Detail!E661</f>
        <v>0</v>
      </c>
      <c r="F60" s="114">
        <f>Detail!F661</f>
        <v>0</v>
      </c>
      <c r="G60" s="114">
        <f>Detail!G661</f>
        <v>0</v>
      </c>
      <c r="H60" s="114">
        <f>Detail!H661</f>
        <v>0</v>
      </c>
      <c r="I60" s="129">
        <f t="shared" si="0"/>
        <v>0</v>
      </c>
      <c r="J60" s="25"/>
    </row>
    <row r="61" spans="1:10">
      <c r="A61" s="18" t="s">
        <v>937</v>
      </c>
      <c r="B61" s="8" t="s">
        <v>938</v>
      </c>
      <c r="C61" s="114">
        <f>Detail!C682</f>
        <v>0</v>
      </c>
      <c r="D61" s="114">
        <f>Detail!D682</f>
        <v>0</v>
      </c>
      <c r="E61" s="114">
        <f>Detail!E682</f>
        <v>0</v>
      </c>
      <c r="F61" s="114">
        <f>Detail!F682</f>
        <v>0</v>
      </c>
      <c r="G61" s="114">
        <f>Detail!G682</f>
        <v>0</v>
      </c>
      <c r="H61" s="114">
        <f>Detail!H682</f>
        <v>0</v>
      </c>
      <c r="I61" s="129">
        <f t="shared" si="0"/>
        <v>0</v>
      </c>
      <c r="J61" s="25"/>
    </row>
    <row r="62" spans="1:10">
      <c r="A62" s="18" t="s">
        <v>979</v>
      </c>
      <c r="B62" s="8" t="s">
        <v>980</v>
      </c>
      <c r="C62" s="114">
        <f>Detail!C705</f>
        <v>0</v>
      </c>
      <c r="D62" s="114">
        <f>Detail!D705</f>
        <v>0</v>
      </c>
      <c r="E62" s="114">
        <f>Detail!E705</f>
        <v>0</v>
      </c>
      <c r="F62" s="114">
        <f>Detail!F705</f>
        <v>0</v>
      </c>
      <c r="G62" s="114">
        <f>Detail!G705</f>
        <v>0</v>
      </c>
      <c r="H62" s="114">
        <f>Detail!H705</f>
        <v>0</v>
      </c>
      <c r="I62" s="129">
        <f t="shared" si="0"/>
        <v>0</v>
      </c>
      <c r="J62" s="25"/>
    </row>
    <row r="63" spans="1:10">
      <c r="A63" s="18" t="s">
        <v>1016</v>
      </c>
      <c r="B63" s="8" t="s">
        <v>1017</v>
      </c>
      <c r="C63" s="114">
        <f>Detail!C722</f>
        <v>0</v>
      </c>
      <c r="D63" s="114">
        <f>Detail!D722</f>
        <v>0</v>
      </c>
      <c r="E63" s="114">
        <f>Detail!E722</f>
        <v>0</v>
      </c>
      <c r="F63" s="114">
        <f>Detail!F722</f>
        <v>0</v>
      </c>
      <c r="G63" s="114">
        <f>Detail!G722</f>
        <v>0</v>
      </c>
      <c r="H63" s="114">
        <f>Detail!H722</f>
        <v>0</v>
      </c>
      <c r="I63" s="129">
        <f t="shared" si="0"/>
        <v>0</v>
      </c>
      <c r="J63" s="25"/>
    </row>
    <row r="64" spans="1:10">
      <c r="A64" s="18" t="s">
        <v>1034</v>
      </c>
      <c r="B64" s="8" t="s">
        <v>1035</v>
      </c>
      <c r="C64" s="114">
        <f>Detail!C730</f>
        <v>0</v>
      </c>
      <c r="D64" s="114">
        <f>Detail!D730</f>
        <v>0</v>
      </c>
      <c r="E64" s="114">
        <f>Detail!E730</f>
        <v>0</v>
      </c>
      <c r="F64" s="114">
        <f>Detail!F730</f>
        <v>0</v>
      </c>
      <c r="G64" s="114">
        <f>Detail!G730</f>
        <v>0</v>
      </c>
      <c r="H64" s="114">
        <f>Detail!H730</f>
        <v>0</v>
      </c>
      <c r="I64" s="129">
        <f t="shared" si="0"/>
        <v>0</v>
      </c>
      <c r="J64" s="25"/>
    </row>
    <row r="65" spans="1:10">
      <c r="A65" s="18" t="s">
        <v>1041</v>
      </c>
      <c r="B65" s="8" t="s">
        <v>1042</v>
      </c>
      <c r="C65" s="114">
        <f>Detail!C746</f>
        <v>0</v>
      </c>
      <c r="D65" s="114">
        <f>Detail!D746</f>
        <v>0</v>
      </c>
      <c r="E65" s="114">
        <f>Detail!E746</f>
        <v>0</v>
      </c>
      <c r="F65" s="114">
        <f>Detail!F746</f>
        <v>0</v>
      </c>
      <c r="G65" s="114">
        <f>Detail!G746</f>
        <v>0</v>
      </c>
      <c r="H65" s="114">
        <f>Detail!H746</f>
        <v>0</v>
      </c>
      <c r="I65" s="129">
        <f t="shared" si="0"/>
        <v>0</v>
      </c>
      <c r="J65" s="25"/>
    </row>
    <row r="66" spans="1:10">
      <c r="A66" s="18" t="s">
        <v>1062</v>
      </c>
      <c r="B66" s="8" t="s">
        <v>1063</v>
      </c>
      <c r="C66" s="114">
        <f>Detail!C759</f>
        <v>0</v>
      </c>
      <c r="D66" s="114">
        <f>Detail!D759</f>
        <v>0</v>
      </c>
      <c r="E66" s="114">
        <f>Detail!E759</f>
        <v>0</v>
      </c>
      <c r="F66" s="114">
        <f>Detail!F759</f>
        <v>0</v>
      </c>
      <c r="G66" s="114">
        <f>Detail!G759</f>
        <v>0</v>
      </c>
      <c r="H66" s="114">
        <f>Detail!H759</f>
        <v>0</v>
      </c>
      <c r="I66" s="129">
        <f t="shared" si="0"/>
        <v>0</v>
      </c>
      <c r="J66" s="25"/>
    </row>
    <row r="67" spans="1:10" s="4" customFormat="1" ht="14.1" customHeight="1">
      <c r="A67" s="20"/>
      <c r="B67" s="33" t="s">
        <v>25</v>
      </c>
      <c r="C67" s="115">
        <f t="shared" ref="C67:H67" si="3">SUM(C57:C66)</f>
        <v>0</v>
      </c>
      <c r="D67" s="115">
        <f t="shared" si="3"/>
        <v>0</v>
      </c>
      <c r="E67" s="115">
        <f t="shared" si="3"/>
        <v>0</v>
      </c>
      <c r="F67" s="115">
        <f t="shared" si="3"/>
        <v>0</v>
      </c>
      <c r="G67" s="115">
        <f t="shared" si="3"/>
        <v>0</v>
      </c>
      <c r="H67" s="115">
        <f t="shared" si="3"/>
        <v>0</v>
      </c>
      <c r="I67" s="130">
        <f>+H67-G67</f>
        <v>0</v>
      </c>
      <c r="J67" s="29"/>
    </row>
    <row r="68" spans="1:10" s="4" customFormat="1" ht="14.1" customHeight="1">
      <c r="A68" s="21"/>
      <c r="B68" s="5" t="s">
        <v>1100</v>
      </c>
      <c r="C68" s="116">
        <f>(C55+C67)</f>
        <v>0</v>
      </c>
      <c r="D68" s="116">
        <f t="shared" ref="D68:I68" si="4">(D55+D67)</f>
        <v>0</v>
      </c>
      <c r="E68" s="116">
        <f t="shared" si="4"/>
        <v>0</v>
      </c>
      <c r="F68" s="116">
        <f t="shared" si="4"/>
        <v>0</v>
      </c>
      <c r="G68" s="116">
        <f t="shared" si="4"/>
        <v>0</v>
      </c>
      <c r="H68" s="116">
        <f t="shared" si="4"/>
        <v>0</v>
      </c>
      <c r="I68" s="131">
        <f t="shared" si="4"/>
        <v>0</v>
      </c>
      <c r="J68" s="29"/>
    </row>
    <row r="69" spans="1:10" ht="14.1" customHeight="1">
      <c r="A69" s="21"/>
      <c r="B69" s="5" t="s">
        <v>1101</v>
      </c>
      <c r="C69" s="114"/>
      <c r="D69" s="114"/>
      <c r="E69" s="114"/>
      <c r="F69" s="114"/>
      <c r="G69" s="114"/>
      <c r="H69" s="114"/>
      <c r="I69" s="132"/>
      <c r="J69" s="25"/>
    </row>
    <row r="70" spans="1:10" ht="14.1" customHeight="1">
      <c r="A70" s="19"/>
      <c r="B70" s="22" t="s">
        <v>26</v>
      </c>
      <c r="C70" s="117"/>
      <c r="D70" s="117"/>
      <c r="E70" s="117"/>
      <c r="F70" s="117"/>
      <c r="G70" s="117"/>
      <c r="H70" s="117"/>
      <c r="I70" s="133"/>
      <c r="J70" s="25"/>
    </row>
    <row r="71" spans="1:10">
      <c r="A71" s="18" t="s">
        <v>27</v>
      </c>
      <c r="B71" s="8" t="s">
        <v>1065</v>
      </c>
      <c r="C71" s="114">
        <f>Detail!C778</f>
        <v>0</v>
      </c>
      <c r="D71" s="114">
        <f>Detail!D778</f>
        <v>0</v>
      </c>
      <c r="E71" s="114">
        <f>Detail!E778</f>
        <v>0</v>
      </c>
      <c r="F71" s="114">
        <f>Detail!F778</f>
        <v>0</v>
      </c>
      <c r="G71" s="114">
        <f>Detail!G778</f>
        <v>0</v>
      </c>
      <c r="H71" s="114">
        <f>Detail!H778</f>
        <v>0</v>
      </c>
      <c r="I71" s="129">
        <f t="shared" ref="I71:I81" si="5">+H71-G71</f>
        <v>0</v>
      </c>
      <c r="J71" s="25"/>
    </row>
    <row r="72" spans="1:10">
      <c r="A72" s="18" t="s">
        <v>50</v>
      </c>
      <c r="B72" s="8" t="s">
        <v>1082</v>
      </c>
      <c r="C72" s="114">
        <f>Detail!C788</f>
        <v>0</v>
      </c>
      <c r="D72" s="114">
        <f>Detail!D788</f>
        <v>0</v>
      </c>
      <c r="E72" s="114">
        <f>Detail!E788</f>
        <v>0</v>
      </c>
      <c r="F72" s="114">
        <f>Detail!F788</f>
        <v>0</v>
      </c>
      <c r="G72" s="114">
        <f>Detail!G788</f>
        <v>0</v>
      </c>
      <c r="H72" s="114">
        <f>Detail!H788</f>
        <v>0</v>
      </c>
      <c r="I72" s="129">
        <f t="shared" si="5"/>
        <v>0</v>
      </c>
      <c r="J72" s="25"/>
    </row>
    <row r="73" spans="1:10">
      <c r="A73" s="18" t="s">
        <v>1088</v>
      </c>
      <c r="B73" s="8" t="s">
        <v>1089</v>
      </c>
      <c r="C73" s="114">
        <f>Detail!C796</f>
        <v>0</v>
      </c>
      <c r="D73" s="114">
        <f>Detail!D796</f>
        <v>0</v>
      </c>
      <c r="E73" s="114">
        <f>Detail!E796</f>
        <v>0</v>
      </c>
      <c r="F73" s="114">
        <f>Detail!F796</f>
        <v>0</v>
      </c>
      <c r="G73" s="114">
        <f>Detail!G796</f>
        <v>0</v>
      </c>
      <c r="H73" s="114">
        <f>Detail!H796</f>
        <v>0</v>
      </c>
      <c r="I73" s="129">
        <f t="shared" si="5"/>
        <v>0</v>
      </c>
      <c r="J73" s="25"/>
    </row>
    <row r="74" spans="1:10" ht="14.1" customHeight="1">
      <c r="A74" s="32"/>
      <c r="B74" s="3" t="s">
        <v>29</v>
      </c>
      <c r="C74" s="115">
        <f t="shared" ref="C74:H74" si="6">SUM(C71:C73)</f>
        <v>0</v>
      </c>
      <c r="D74" s="115">
        <f t="shared" si="6"/>
        <v>0</v>
      </c>
      <c r="E74" s="115">
        <f t="shared" si="6"/>
        <v>0</v>
      </c>
      <c r="F74" s="115">
        <f t="shared" si="6"/>
        <v>0</v>
      </c>
      <c r="G74" s="115">
        <f t="shared" si="6"/>
        <v>0</v>
      </c>
      <c r="H74" s="115">
        <f t="shared" si="6"/>
        <v>0</v>
      </c>
      <c r="I74" s="130">
        <f t="shared" si="5"/>
        <v>0</v>
      </c>
      <c r="J74" s="25"/>
    </row>
    <row r="75" spans="1:10" ht="14.1" customHeight="1">
      <c r="A75" s="19"/>
      <c r="B75" s="2" t="s">
        <v>1150</v>
      </c>
      <c r="C75" s="116">
        <f t="shared" ref="C75:H75" si="7">(C74+C67+C55+C12)</f>
        <v>0</v>
      </c>
      <c r="D75" s="116">
        <f t="shared" si="7"/>
        <v>0</v>
      </c>
      <c r="E75" s="116">
        <f t="shared" si="7"/>
        <v>0</v>
      </c>
      <c r="F75" s="116">
        <f t="shared" si="7"/>
        <v>0</v>
      </c>
      <c r="G75" s="116">
        <f t="shared" si="7"/>
        <v>0</v>
      </c>
      <c r="H75" s="116">
        <f t="shared" si="7"/>
        <v>0</v>
      </c>
      <c r="I75" s="131">
        <f t="shared" si="5"/>
        <v>0</v>
      </c>
      <c r="J75" s="25"/>
    </row>
    <row r="76" spans="1:10">
      <c r="A76" s="18" t="s">
        <v>1102</v>
      </c>
      <c r="B76" s="8" t="s">
        <v>1103</v>
      </c>
      <c r="C76" s="114">
        <f>Detail!C804</f>
        <v>0</v>
      </c>
      <c r="D76" s="114">
        <v>0</v>
      </c>
      <c r="E76" s="114">
        <f>Detail!E804</f>
        <v>0</v>
      </c>
      <c r="F76" s="114">
        <f>Detail!F804</f>
        <v>0</v>
      </c>
      <c r="G76" s="114">
        <f>Detail!G804</f>
        <v>0</v>
      </c>
      <c r="H76" s="114">
        <f>Detail!H804</f>
        <v>0</v>
      </c>
      <c r="I76" s="129">
        <f t="shared" si="5"/>
        <v>0</v>
      </c>
      <c r="J76" s="25"/>
    </row>
    <row r="77" spans="1:10">
      <c r="A77" s="18" t="s">
        <v>1106</v>
      </c>
      <c r="B77" s="8" t="s">
        <v>1107</v>
      </c>
      <c r="C77" s="114">
        <f>Detail!C808</f>
        <v>0</v>
      </c>
      <c r="D77" s="114">
        <f>Detail!D808</f>
        <v>0</v>
      </c>
      <c r="E77" s="114">
        <f>Detail!E808</f>
        <v>0</v>
      </c>
      <c r="F77" s="114">
        <f>Detail!F808</f>
        <v>0</v>
      </c>
      <c r="G77" s="114">
        <f>Detail!G808</f>
        <v>0</v>
      </c>
      <c r="H77" s="114">
        <f>Detail!H808</f>
        <v>0</v>
      </c>
      <c r="I77" s="129">
        <f t="shared" si="5"/>
        <v>0</v>
      </c>
      <c r="J77" s="25"/>
    </row>
    <row r="78" spans="1:10">
      <c r="A78" s="18"/>
      <c r="B78" s="8"/>
      <c r="C78" s="114"/>
      <c r="D78" s="114"/>
      <c r="E78" s="114"/>
      <c r="F78" s="114"/>
      <c r="G78" s="114"/>
      <c r="H78" s="114"/>
      <c r="I78" s="129"/>
      <c r="J78" s="25"/>
    </row>
    <row r="79" spans="1:10" s="36" customFormat="1" ht="15.75" thickBot="1">
      <c r="A79" s="122" t="s">
        <v>1111</v>
      </c>
      <c r="B79" s="124" t="s">
        <v>1267</v>
      </c>
      <c r="C79" s="125">
        <f>SUM(C75:C78)</f>
        <v>0</v>
      </c>
      <c r="D79" s="125">
        <f t="shared" ref="D79:I79" si="8">SUM(D75:D78)</f>
        <v>0</v>
      </c>
      <c r="E79" s="125">
        <f t="shared" si="8"/>
        <v>0</v>
      </c>
      <c r="F79" s="125">
        <f t="shared" si="8"/>
        <v>0</v>
      </c>
      <c r="G79" s="125">
        <f t="shared" si="8"/>
        <v>0</v>
      </c>
      <c r="H79" s="125">
        <f t="shared" si="8"/>
        <v>0</v>
      </c>
      <c r="I79" s="134">
        <f t="shared" si="8"/>
        <v>0</v>
      </c>
      <c r="J79" s="126"/>
    </row>
    <row r="80" spans="1:10">
      <c r="A80" s="18"/>
      <c r="B80" s="8"/>
      <c r="C80" s="116"/>
      <c r="D80" s="116"/>
      <c r="E80" s="116"/>
      <c r="F80" s="116"/>
      <c r="G80" s="116"/>
      <c r="H80" s="116"/>
      <c r="I80" s="131"/>
      <c r="J80" s="25"/>
    </row>
    <row r="81" spans="1:10" s="127" customFormat="1" ht="15.75">
      <c r="A81" s="137" t="s">
        <v>1266</v>
      </c>
      <c r="B81" s="138" t="s">
        <v>1268</v>
      </c>
      <c r="C81" s="139">
        <f>Detail!C813</f>
        <v>0</v>
      </c>
      <c r="D81" s="139">
        <f>Detail!D813</f>
        <v>0</v>
      </c>
      <c r="E81" s="139">
        <f>Detail!E813</f>
        <v>0</v>
      </c>
      <c r="F81" s="139">
        <f>Detail!F813</f>
        <v>0</v>
      </c>
      <c r="G81" s="139">
        <f>Detail!G813</f>
        <v>0</v>
      </c>
      <c r="H81" s="139">
        <f>Detail!H813</f>
        <v>0</v>
      </c>
      <c r="I81" s="140">
        <f t="shared" si="5"/>
        <v>0</v>
      </c>
      <c r="J81" s="29"/>
    </row>
    <row r="82" spans="1:10">
      <c r="A82" s="18"/>
      <c r="B82" s="8"/>
      <c r="C82" s="116"/>
      <c r="D82" s="116"/>
      <c r="E82" s="116"/>
      <c r="F82" s="116"/>
      <c r="G82" s="116"/>
      <c r="H82" s="116"/>
      <c r="I82" s="131"/>
      <c r="J82" s="25"/>
    </row>
    <row r="83" spans="1:10" s="4" customFormat="1" ht="18" customHeight="1" thickBot="1">
      <c r="A83" s="122"/>
      <c r="B83" s="123" t="s">
        <v>1112</v>
      </c>
      <c r="C83" s="118">
        <f>+C79+C81</f>
        <v>0</v>
      </c>
      <c r="D83" s="118">
        <f t="shared" ref="D83:I83" si="9">+D79+D81</f>
        <v>0</v>
      </c>
      <c r="E83" s="118">
        <f t="shared" si="9"/>
        <v>0</v>
      </c>
      <c r="F83" s="118">
        <f t="shared" si="9"/>
        <v>0</v>
      </c>
      <c r="G83" s="118">
        <f t="shared" si="9"/>
        <v>0</v>
      </c>
      <c r="H83" s="118">
        <f t="shared" si="9"/>
        <v>0</v>
      </c>
      <c r="I83" s="135">
        <f t="shared" si="9"/>
        <v>0</v>
      </c>
      <c r="J83" s="30"/>
    </row>
    <row r="86" spans="1:10">
      <c r="B86" s="151" t="s">
        <v>1254</v>
      </c>
      <c r="C86" s="161"/>
      <c r="D86" s="161"/>
      <c r="E86" s="161"/>
      <c r="F86" s="161"/>
    </row>
    <row r="87" spans="1:10">
      <c r="B87" s="161"/>
      <c r="C87" s="154" t="s">
        <v>1255</v>
      </c>
      <c r="D87" s="148"/>
      <c r="E87" s="153"/>
      <c r="F87" s="153"/>
      <c r="G87" s="149"/>
      <c r="H87" s="149"/>
      <c r="I87" s="149"/>
    </row>
    <row r="88" spans="1:10">
      <c r="B88" s="150" t="s">
        <v>1256</v>
      </c>
      <c r="C88" s="147" t="s">
        <v>1262</v>
      </c>
      <c r="D88" s="148"/>
      <c r="E88" s="153"/>
      <c r="F88" s="153"/>
      <c r="G88" s="149"/>
      <c r="H88" s="149"/>
      <c r="I88" s="149"/>
    </row>
    <row r="89" spans="1:10">
      <c r="B89" s="150"/>
      <c r="C89" s="160"/>
      <c r="D89" s="160"/>
      <c r="E89" s="153"/>
      <c r="F89" s="153"/>
    </row>
    <row r="90" spans="1:10">
      <c r="B90" s="150"/>
      <c r="C90" s="155" t="s">
        <v>1257</v>
      </c>
      <c r="D90" s="155"/>
      <c r="E90" s="156"/>
      <c r="F90" s="156"/>
      <c r="G90" s="149"/>
      <c r="H90" s="149"/>
      <c r="I90" s="149"/>
    </row>
    <row r="91" spans="1:10">
      <c r="B91" s="119"/>
      <c r="C91" s="147" t="s">
        <v>1263</v>
      </c>
      <c r="D91" s="154"/>
      <c r="E91" s="148"/>
      <c r="F91" s="148"/>
      <c r="G91" s="149"/>
      <c r="H91" s="149"/>
      <c r="I91" s="149"/>
    </row>
    <row r="92" spans="1:10">
      <c r="B92" s="150" t="s">
        <v>1258</v>
      </c>
      <c r="C92" s="160"/>
      <c r="D92" s="153"/>
      <c r="E92" s="153"/>
      <c r="F92" s="153"/>
    </row>
    <row r="93" spans="1:10">
      <c r="B93" s="151"/>
      <c r="C93" s="157" t="s">
        <v>1259</v>
      </c>
      <c r="D93" s="157"/>
      <c r="E93" s="158"/>
      <c r="F93" s="158"/>
      <c r="G93" s="149"/>
      <c r="H93" s="149"/>
      <c r="I93" s="149"/>
    </row>
    <row r="94" spans="1:10">
      <c r="B94" s="150" t="s">
        <v>1260</v>
      </c>
      <c r="C94" s="152"/>
      <c r="D94" s="153"/>
      <c r="E94" s="153"/>
      <c r="F94" s="153"/>
    </row>
    <row r="95" spans="1:10">
      <c r="B95" s="151"/>
      <c r="C95" s="159" t="s">
        <v>1261</v>
      </c>
      <c r="D95" s="153"/>
      <c r="E95" s="153"/>
      <c r="F95" s="153"/>
      <c r="G95" s="149"/>
      <c r="H95" s="149"/>
      <c r="I95" s="149"/>
    </row>
    <row r="96" spans="1:10">
      <c r="B96" s="147" t="s">
        <v>1264</v>
      </c>
      <c r="C96" s="148"/>
      <c r="D96" s="148"/>
      <c r="E96" s="148"/>
      <c r="F96" s="148"/>
      <c r="G96" s="149"/>
      <c r="H96" s="149"/>
      <c r="I96" s="149"/>
    </row>
    <row r="97" spans="2:6">
      <c r="B97" s="120"/>
      <c r="C97" s="120"/>
      <c r="D97" s="120"/>
      <c r="E97" s="120"/>
      <c r="F97" s="120"/>
    </row>
    <row r="98" spans="2:6">
      <c r="B98" s="120"/>
      <c r="C98" s="120"/>
      <c r="D98" s="120"/>
      <c r="E98" s="120"/>
      <c r="F98" s="120"/>
    </row>
  </sheetData>
  <sheetProtection selectLockedCells="1"/>
  <protectedRanges>
    <protectedRange sqref="C90 C93 C95" name="Range1_3"/>
  </protectedRanges>
  <mergeCells count="36">
    <mergeCell ref="CC1:CR1"/>
    <mergeCell ref="GK1:GZ1"/>
    <mergeCell ref="HA1:HP1"/>
    <mergeCell ref="HQ1:IF1"/>
    <mergeCell ref="IG1:IV1"/>
    <mergeCell ref="CS1:DH1"/>
    <mergeCell ref="DI1:DX1"/>
    <mergeCell ref="DY1:EN1"/>
    <mergeCell ref="EO1:FD1"/>
    <mergeCell ref="FE1:FT1"/>
    <mergeCell ref="FU1:GJ1"/>
    <mergeCell ref="A1:P1"/>
    <mergeCell ref="Q1:AF1"/>
    <mergeCell ref="AG1:AV1"/>
    <mergeCell ref="AW1:BL1"/>
    <mergeCell ref="BM1:CB1"/>
    <mergeCell ref="A5:B5"/>
    <mergeCell ref="A56:B56"/>
    <mergeCell ref="A2:B2"/>
    <mergeCell ref="C2:I2"/>
    <mergeCell ref="A3:D3"/>
    <mergeCell ref="B96:I96"/>
    <mergeCell ref="B94:B95"/>
    <mergeCell ref="C94:F94"/>
    <mergeCell ref="C87:I87"/>
    <mergeCell ref="C88:I88"/>
    <mergeCell ref="C90:I90"/>
    <mergeCell ref="C91:I91"/>
    <mergeCell ref="C93:I93"/>
    <mergeCell ref="C95:I95"/>
    <mergeCell ref="B88:B90"/>
    <mergeCell ref="C89:F89"/>
    <mergeCell ref="B92:B93"/>
    <mergeCell ref="C92:F92"/>
    <mergeCell ref="B86:B87"/>
    <mergeCell ref="C86:F86"/>
  </mergeCells>
  <phoneticPr fontId="13" type="noConversion"/>
  <printOptions gridLines="1"/>
  <pageMargins left="0.39370078740157483" right="0.39370078740157483" top="0.6692913385826772" bottom="0.9055118110236221" header="0.51181102362204722" footer="0.51181102362204722"/>
  <pageSetup scale="76" fitToHeight="10" orientation="landscape" r:id="rId1"/>
  <headerFooter alignWithMargins="0">
    <oddFooter>&amp;L&amp;8Cost Report&amp;R&amp;8Page &amp;P/&amp;N</oddFooter>
  </headerFooter>
  <colBreaks count="1" manualBreakCount="1">
    <brk id="9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63"/>
    <pageSetUpPr fitToPage="1"/>
  </sheetPr>
  <dimension ref="A1:P823"/>
  <sheetViews>
    <sheetView zoomScaleNormal="100" zoomScalePageLayoutView="85" workbookViewId="0">
      <selection activeCell="C7" sqref="C7"/>
    </sheetView>
  </sheetViews>
  <sheetFormatPr defaultRowHeight="14.1" customHeight="1"/>
  <cols>
    <col min="1" max="1" width="5.109375" style="37" customWidth="1"/>
    <col min="2" max="2" width="26" style="37" customWidth="1"/>
    <col min="3" max="4" width="12.77734375" style="90" customWidth="1"/>
    <col min="5" max="5" width="12.77734375" style="96" customWidth="1"/>
    <col min="6" max="6" width="12.77734375" style="90" customWidth="1"/>
    <col min="7" max="7" width="12.77734375" style="96" customWidth="1"/>
    <col min="8" max="8" width="12.77734375" style="90" customWidth="1"/>
    <col min="9" max="9" width="12.77734375" style="93" customWidth="1"/>
    <col min="10" max="10" width="31.33203125" style="36" customWidth="1"/>
    <col min="11" max="256" width="11.5546875" style="36" customWidth="1"/>
    <col min="257" max="16384" width="8.88671875" style="36"/>
  </cols>
  <sheetData>
    <row r="1" spans="1:16" s="136" customFormat="1" ht="14.1" customHeight="1">
      <c r="A1" s="167" t="s">
        <v>1265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</row>
    <row r="2" spans="1:16" ht="61.5" customHeight="1">
      <c r="A2" s="171"/>
      <c r="B2" s="171"/>
      <c r="C2" s="89"/>
      <c r="D2" s="168" t="s">
        <v>1151</v>
      </c>
      <c r="E2" s="168"/>
      <c r="F2" s="168"/>
      <c r="G2" s="168"/>
      <c r="H2" s="168"/>
      <c r="I2" s="168"/>
      <c r="J2" s="35"/>
    </row>
    <row r="3" spans="1:16" ht="21.75" customHeight="1" thickBot="1">
      <c r="A3" s="172" t="s">
        <v>1149</v>
      </c>
      <c r="B3" s="172"/>
      <c r="C3" s="172"/>
      <c r="D3" s="172"/>
      <c r="E3" s="172"/>
      <c r="G3" s="90"/>
      <c r="I3" s="91"/>
      <c r="J3" s="43"/>
    </row>
    <row r="4" spans="1:16" s="47" customFormat="1" ht="27" customHeight="1">
      <c r="A4" s="44" t="s">
        <v>0</v>
      </c>
      <c r="B4" s="45" t="s">
        <v>1</v>
      </c>
      <c r="C4" s="92" t="s">
        <v>2</v>
      </c>
      <c r="D4" s="92" t="s">
        <v>3</v>
      </c>
      <c r="E4" s="92" t="s">
        <v>4</v>
      </c>
      <c r="F4" s="92" t="s">
        <v>31</v>
      </c>
      <c r="G4" s="92" t="s">
        <v>5</v>
      </c>
      <c r="H4" s="92" t="s">
        <v>1152</v>
      </c>
      <c r="I4" s="92" t="s">
        <v>1153</v>
      </c>
      <c r="J4" s="46" t="s">
        <v>1113</v>
      </c>
    </row>
    <row r="5" spans="1:16" s="47" customFormat="1" ht="15">
      <c r="A5" s="169" t="s">
        <v>55</v>
      </c>
      <c r="B5" s="170"/>
      <c r="C5" s="102"/>
      <c r="D5" s="102"/>
      <c r="E5" s="102"/>
      <c r="F5" s="102"/>
      <c r="G5" s="102"/>
      <c r="H5" s="102"/>
      <c r="I5" s="102"/>
      <c r="J5" s="85"/>
    </row>
    <row r="6" spans="1:16" s="47" customFormat="1" ht="12">
      <c r="A6" s="48" t="s">
        <v>59</v>
      </c>
      <c r="B6" s="49" t="s">
        <v>57</v>
      </c>
      <c r="C6" s="102"/>
      <c r="D6" s="102"/>
      <c r="E6" s="102"/>
      <c r="F6" s="102"/>
      <c r="G6" s="102"/>
      <c r="H6" s="102"/>
      <c r="I6" s="102"/>
      <c r="J6" s="85"/>
    </row>
    <row r="7" spans="1:16" s="37" customFormat="1" ht="12">
      <c r="A7" s="48" t="s">
        <v>60</v>
      </c>
      <c r="B7" s="50" t="s">
        <v>58</v>
      </c>
      <c r="C7" s="103">
        <v>0</v>
      </c>
      <c r="D7" s="103">
        <v>0</v>
      </c>
      <c r="E7" s="101">
        <f>+C7+D7</f>
        <v>0</v>
      </c>
      <c r="F7" s="103">
        <v>0</v>
      </c>
      <c r="G7" s="101">
        <f>+E7+F7</f>
        <v>0</v>
      </c>
      <c r="H7" s="103">
        <v>0</v>
      </c>
      <c r="I7" s="104">
        <f>+H7-G7</f>
        <v>0</v>
      </c>
      <c r="J7" s="85"/>
    </row>
    <row r="8" spans="1:16" s="37" customFormat="1" ht="12">
      <c r="A8" s="48" t="s">
        <v>90</v>
      </c>
      <c r="B8" s="83" t="s">
        <v>91</v>
      </c>
      <c r="C8" s="103">
        <v>0</v>
      </c>
      <c r="D8" s="103">
        <v>0</v>
      </c>
      <c r="E8" s="101">
        <f>+C8+D8</f>
        <v>0</v>
      </c>
      <c r="F8" s="103">
        <v>0</v>
      </c>
      <c r="G8" s="101">
        <f>+E8+F8</f>
        <v>0</v>
      </c>
      <c r="H8" s="103">
        <v>0</v>
      </c>
      <c r="I8" s="104">
        <f>+H8-G8</f>
        <v>0</v>
      </c>
      <c r="J8" s="85"/>
    </row>
    <row r="9" spans="1:16" ht="14.1" customHeight="1">
      <c r="A9" s="51"/>
      <c r="B9" s="52" t="s">
        <v>61</v>
      </c>
      <c r="C9" s="105">
        <f t="shared" ref="C9:H9" si="0">SUM(C6+C7+C8)</f>
        <v>0</v>
      </c>
      <c r="D9" s="105">
        <f t="shared" si="0"/>
        <v>0</v>
      </c>
      <c r="E9" s="105">
        <f t="shared" si="0"/>
        <v>0</v>
      </c>
      <c r="F9" s="105">
        <f t="shared" si="0"/>
        <v>0</v>
      </c>
      <c r="G9" s="105">
        <f t="shared" si="0"/>
        <v>0</v>
      </c>
      <c r="H9" s="105">
        <f t="shared" si="0"/>
        <v>0</v>
      </c>
      <c r="I9" s="106">
        <f>+H9-G9</f>
        <v>0</v>
      </c>
      <c r="J9" s="86"/>
    </row>
    <row r="10" spans="1:16" ht="14.1" customHeight="1">
      <c r="A10" s="51"/>
      <c r="B10" s="53"/>
      <c r="C10" s="101"/>
      <c r="D10" s="101"/>
      <c r="E10" s="101"/>
      <c r="F10" s="101"/>
      <c r="G10" s="101"/>
      <c r="H10" s="101"/>
      <c r="I10" s="104"/>
      <c r="J10" s="86"/>
    </row>
    <row r="11" spans="1:16" ht="14.1" customHeight="1">
      <c r="A11" s="54" t="s">
        <v>6</v>
      </c>
      <c r="B11" s="55" t="s">
        <v>56</v>
      </c>
      <c r="C11" s="101"/>
      <c r="D11" s="101"/>
      <c r="E11" s="101"/>
      <c r="F11" s="101" t="s">
        <v>7</v>
      </c>
      <c r="G11" s="101"/>
      <c r="H11" s="101"/>
      <c r="I11" s="102"/>
      <c r="J11" s="86"/>
    </row>
    <row r="12" spans="1:16" ht="14.1" customHeight="1">
      <c r="A12" s="48" t="s">
        <v>62</v>
      </c>
      <c r="B12" s="56" t="s">
        <v>65</v>
      </c>
      <c r="C12" s="103">
        <v>0</v>
      </c>
      <c r="D12" s="103">
        <v>0</v>
      </c>
      <c r="E12" s="101">
        <f t="shared" ref="E12:E23" si="1">+C12+D12</f>
        <v>0</v>
      </c>
      <c r="F12" s="103">
        <v>0</v>
      </c>
      <c r="G12" s="101">
        <f t="shared" ref="G12:G23" si="2">+E12+F12</f>
        <v>0</v>
      </c>
      <c r="H12" s="103">
        <v>0</v>
      </c>
      <c r="I12" s="104">
        <f t="shared" ref="I12:I23" si="3">+H12-G12</f>
        <v>0</v>
      </c>
      <c r="J12" s="86"/>
    </row>
    <row r="13" spans="1:16" ht="14.1" customHeight="1">
      <c r="A13" s="48" t="s">
        <v>92</v>
      </c>
      <c r="B13" s="56" t="s">
        <v>101</v>
      </c>
      <c r="C13" s="103">
        <v>0</v>
      </c>
      <c r="D13" s="103">
        <v>0</v>
      </c>
      <c r="E13" s="101">
        <f t="shared" si="1"/>
        <v>0</v>
      </c>
      <c r="F13" s="103">
        <v>0</v>
      </c>
      <c r="G13" s="101">
        <f t="shared" si="2"/>
        <v>0</v>
      </c>
      <c r="H13" s="103">
        <v>0</v>
      </c>
      <c r="I13" s="104">
        <f t="shared" si="3"/>
        <v>0</v>
      </c>
      <c r="J13" s="86"/>
    </row>
    <row r="14" spans="1:16" ht="14.1" customHeight="1">
      <c r="A14" s="48" t="s">
        <v>93</v>
      </c>
      <c r="B14" s="56" t="s">
        <v>102</v>
      </c>
      <c r="C14" s="103">
        <v>0</v>
      </c>
      <c r="D14" s="103">
        <v>0</v>
      </c>
      <c r="E14" s="101">
        <f t="shared" si="1"/>
        <v>0</v>
      </c>
      <c r="F14" s="103">
        <v>0</v>
      </c>
      <c r="G14" s="101">
        <f t="shared" si="2"/>
        <v>0</v>
      </c>
      <c r="H14" s="103">
        <v>0</v>
      </c>
      <c r="I14" s="104">
        <f t="shared" si="3"/>
        <v>0</v>
      </c>
      <c r="J14" s="86"/>
    </row>
    <row r="15" spans="1:16" ht="14.1" customHeight="1">
      <c r="A15" s="48" t="s">
        <v>94</v>
      </c>
      <c r="B15" s="56" t="s">
        <v>103</v>
      </c>
      <c r="C15" s="103">
        <v>0</v>
      </c>
      <c r="D15" s="103">
        <v>0</v>
      </c>
      <c r="E15" s="101">
        <f t="shared" si="1"/>
        <v>0</v>
      </c>
      <c r="F15" s="103">
        <v>0</v>
      </c>
      <c r="G15" s="101">
        <f t="shared" si="2"/>
        <v>0</v>
      </c>
      <c r="H15" s="103">
        <v>0</v>
      </c>
      <c r="I15" s="104">
        <f t="shared" si="3"/>
        <v>0</v>
      </c>
      <c r="J15" s="86"/>
    </row>
    <row r="16" spans="1:16" ht="14.1" customHeight="1">
      <c r="A16" s="48" t="s">
        <v>63</v>
      </c>
      <c r="B16" s="56" t="s">
        <v>66</v>
      </c>
      <c r="C16" s="103">
        <v>0</v>
      </c>
      <c r="D16" s="103">
        <v>0</v>
      </c>
      <c r="E16" s="101">
        <f t="shared" si="1"/>
        <v>0</v>
      </c>
      <c r="F16" s="103">
        <v>0</v>
      </c>
      <c r="G16" s="101">
        <f t="shared" si="2"/>
        <v>0</v>
      </c>
      <c r="H16" s="103">
        <v>0</v>
      </c>
      <c r="I16" s="104">
        <f t="shared" si="3"/>
        <v>0</v>
      </c>
      <c r="J16" s="86"/>
    </row>
    <row r="17" spans="1:10" ht="14.1" customHeight="1">
      <c r="A17" s="48" t="s">
        <v>95</v>
      </c>
      <c r="B17" s="57" t="s">
        <v>104</v>
      </c>
      <c r="C17" s="103">
        <v>0</v>
      </c>
      <c r="D17" s="103">
        <v>0</v>
      </c>
      <c r="E17" s="101">
        <f t="shared" si="1"/>
        <v>0</v>
      </c>
      <c r="F17" s="103">
        <v>0</v>
      </c>
      <c r="G17" s="101">
        <f t="shared" si="2"/>
        <v>0</v>
      </c>
      <c r="H17" s="103">
        <v>0</v>
      </c>
      <c r="I17" s="104">
        <f t="shared" si="3"/>
        <v>0</v>
      </c>
      <c r="J17" s="86"/>
    </row>
    <row r="18" spans="1:10" ht="14.1" customHeight="1">
      <c r="A18" s="48" t="s">
        <v>96</v>
      </c>
      <c r="B18" s="56" t="s">
        <v>105</v>
      </c>
      <c r="C18" s="103">
        <v>0</v>
      </c>
      <c r="D18" s="103">
        <v>0</v>
      </c>
      <c r="E18" s="101">
        <f t="shared" si="1"/>
        <v>0</v>
      </c>
      <c r="F18" s="103">
        <v>0</v>
      </c>
      <c r="G18" s="101">
        <f t="shared" si="2"/>
        <v>0</v>
      </c>
      <c r="H18" s="103">
        <v>0</v>
      </c>
      <c r="I18" s="104">
        <f t="shared" si="3"/>
        <v>0</v>
      </c>
      <c r="J18" s="86"/>
    </row>
    <row r="19" spans="1:10" ht="14.1" customHeight="1">
      <c r="A19" s="48" t="s">
        <v>97</v>
      </c>
      <c r="B19" s="56" t="s">
        <v>106</v>
      </c>
      <c r="C19" s="103">
        <v>0</v>
      </c>
      <c r="D19" s="103">
        <v>0</v>
      </c>
      <c r="E19" s="101">
        <f t="shared" si="1"/>
        <v>0</v>
      </c>
      <c r="F19" s="103">
        <v>0</v>
      </c>
      <c r="G19" s="101">
        <f t="shared" si="2"/>
        <v>0</v>
      </c>
      <c r="H19" s="103">
        <v>0</v>
      </c>
      <c r="I19" s="104">
        <f t="shared" si="3"/>
        <v>0</v>
      </c>
      <c r="J19" s="86"/>
    </row>
    <row r="20" spans="1:10" ht="14.1" customHeight="1">
      <c r="A20" s="48" t="s">
        <v>98</v>
      </c>
      <c r="B20" s="56" t="s">
        <v>107</v>
      </c>
      <c r="C20" s="103">
        <v>0</v>
      </c>
      <c r="D20" s="103">
        <v>0</v>
      </c>
      <c r="E20" s="101">
        <f t="shared" si="1"/>
        <v>0</v>
      </c>
      <c r="F20" s="103">
        <v>0</v>
      </c>
      <c r="G20" s="101">
        <f t="shared" si="2"/>
        <v>0</v>
      </c>
      <c r="H20" s="103">
        <v>0</v>
      </c>
      <c r="I20" s="104">
        <f t="shared" si="3"/>
        <v>0</v>
      </c>
      <c r="J20" s="86"/>
    </row>
    <row r="21" spans="1:10" ht="14.1" customHeight="1">
      <c r="A21" s="48" t="s">
        <v>99</v>
      </c>
      <c r="B21" s="56" t="s">
        <v>108</v>
      </c>
      <c r="C21" s="103">
        <v>0</v>
      </c>
      <c r="D21" s="103">
        <v>0</v>
      </c>
      <c r="E21" s="101">
        <f t="shared" si="1"/>
        <v>0</v>
      </c>
      <c r="F21" s="103">
        <v>0</v>
      </c>
      <c r="G21" s="101">
        <f t="shared" si="2"/>
        <v>0</v>
      </c>
      <c r="H21" s="103">
        <v>0</v>
      </c>
      <c r="I21" s="104">
        <f t="shared" si="3"/>
        <v>0</v>
      </c>
      <c r="J21" s="86"/>
    </row>
    <row r="22" spans="1:10" ht="14.1" customHeight="1">
      <c r="A22" s="48" t="s">
        <v>64</v>
      </c>
      <c r="B22" s="56" t="s">
        <v>67</v>
      </c>
      <c r="C22" s="103">
        <v>0</v>
      </c>
      <c r="D22" s="103">
        <v>0</v>
      </c>
      <c r="E22" s="101">
        <f t="shared" si="1"/>
        <v>0</v>
      </c>
      <c r="F22" s="103">
        <v>0</v>
      </c>
      <c r="G22" s="101">
        <f t="shared" si="2"/>
        <v>0</v>
      </c>
      <c r="H22" s="103">
        <v>0</v>
      </c>
      <c r="I22" s="104">
        <f t="shared" si="3"/>
        <v>0</v>
      </c>
      <c r="J22" s="86"/>
    </row>
    <row r="23" spans="1:10" ht="14.1" customHeight="1">
      <c r="A23" s="48" t="s">
        <v>100</v>
      </c>
      <c r="B23" s="84" t="s">
        <v>91</v>
      </c>
      <c r="C23" s="103">
        <v>0</v>
      </c>
      <c r="D23" s="103">
        <v>0</v>
      </c>
      <c r="E23" s="101">
        <f t="shared" si="1"/>
        <v>0</v>
      </c>
      <c r="F23" s="103">
        <v>0</v>
      </c>
      <c r="G23" s="101">
        <f t="shared" si="2"/>
        <v>0</v>
      </c>
      <c r="H23" s="103">
        <v>0</v>
      </c>
      <c r="I23" s="104">
        <f t="shared" si="3"/>
        <v>0</v>
      </c>
      <c r="J23" s="86"/>
    </row>
    <row r="24" spans="1:10" ht="12.75" customHeight="1">
      <c r="A24" s="51"/>
      <c r="B24" s="52" t="s">
        <v>68</v>
      </c>
      <c r="C24" s="105">
        <f t="shared" ref="C24:H24" si="4">SUM(C12:C23)</f>
        <v>0</v>
      </c>
      <c r="D24" s="105">
        <f t="shared" si="4"/>
        <v>0</v>
      </c>
      <c r="E24" s="105">
        <f t="shared" si="4"/>
        <v>0</v>
      </c>
      <c r="F24" s="105">
        <f t="shared" si="4"/>
        <v>0</v>
      </c>
      <c r="G24" s="105">
        <f t="shared" si="4"/>
        <v>0</v>
      </c>
      <c r="H24" s="105">
        <f t="shared" si="4"/>
        <v>0</v>
      </c>
      <c r="I24" s="106">
        <f>+H24-G24</f>
        <v>0</v>
      </c>
      <c r="J24" s="86"/>
    </row>
    <row r="25" spans="1:10" ht="14.1" customHeight="1">
      <c r="A25" s="54"/>
      <c r="B25" s="53"/>
      <c r="C25" s="107"/>
      <c r="D25" s="107"/>
      <c r="E25" s="104"/>
      <c r="F25" s="107"/>
      <c r="G25" s="104"/>
      <c r="H25" s="107"/>
      <c r="I25" s="104"/>
      <c r="J25" s="86"/>
    </row>
    <row r="26" spans="1:10" ht="14.1" customHeight="1">
      <c r="A26" s="58" t="s">
        <v>36</v>
      </c>
      <c r="B26" s="55" t="s">
        <v>32</v>
      </c>
      <c r="C26" s="108"/>
      <c r="D26" s="108"/>
      <c r="E26" s="101"/>
      <c r="F26" s="108" t="s">
        <v>7</v>
      </c>
      <c r="G26" s="101"/>
      <c r="H26" s="108"/>
      <c r="I26" s="102"/>
      <c r="J26" s="86"/>
    </row>
    <row r="27" spans="1:10" ht="14.1" customHeight="1">
      <c r="A27" s="48" t="s">
        <v>69</v>
      </c>
      <c r="B27" s="56" t="s">
        <v>70</v>
      </c>
      <c r="C27" s="103">
        <v>0</v>
      </c>
      <c r="D27" s="103">
        <v>0</v>
      </c>
      <c r="E27" s="101">
        <f t="shared" ref="E27:E34" si="5">+C27+D27</f>
        <v>0</v>
      </c>
      <c r="F27" s="103">
        <v>0</v>
      </c>
      <c r="G27" s="101">
        <f t="shared" ref="G27:G34" si="6">+E27+F27</f>
        <v>0</v>
      </c>
      <c r="H27" s="103">
        <v>0</v>
      </c>
      <c r="I27" s="104">
        <f t="shared" ref="I27:I34" si="7">+H27-G27</f>
        <v>0</v>
      </c>
      <c r="J27" s="86"/>
    </row>
    <row r="28" spans="1:10" ht="14.1" customHeight="1">
      <c r="A28" s="59" t="s">
        <v>37</v>
      </c>
      <c r="B28" s="60" t="s">
        <v>33</v>
      </c>
      <c r="C28" s="103">
        <v>0</v>
      </c>
      <c r="D28" s="103">
        <v>0</v>
      </c>
      <c r="E28" s="101">
        <f t="shared" si="5"/>
        <v>0</v>
      </c>
      <c r="F28" s="103">
        <v>0</v>
      </c>
      <c r="G28" s="101">
        <f t="shared" si="6"/>
        <v>0</v>
      </c>
      <c r="H28" s="103">
        <v>0</v>
      </c>
      <c r="I28" s="104">
        <f t="shared" si="7"/>
        <v>0</v>
      </c>
      <c r="J28" s="86"/>
    </row>
    <row r="29" spans="1:10" ht="14.1" customHeight="1">
      <c r="A29" s="48" t="s">
        <v>71</v>
      </c>
      <c r="B29" s="60" t="s">
        <v>72</v>
      </c>
      <c r="C29" s="103">
        <v>0</v>
      </c>
      <c r="D29" s="103">
        <v>0</v>
      </c>
      <c r="E29" s="101">
        <f t="shared" si="5"/>
        <v>0</v>
      </c>
      <c r="F29" s="103">
        <v>0</v>
      </c>
      <c r="G29" s="101">
        <f t="shared" si="6"/>
        <v>0</v>
      </c>
      <c r="H29" s="103">
        <v>0</v>
      </c>
      <c r="I29" s="104">
        <f t="shared" si="7"/>
        <v>0</v>
      </c>
      <c r="J29" s="86"/>
    </row>
    <row r="30" spans="1:10" ht="14.1" customHeight="1">
      <c r="A30" s="48" t="s">
        <v>73</v>
      </c>
      <c r="B30" s="60" t="s">
        <v>74</v>
      </c>
      <c r="C30" s="103">
        <v>0</v>
      </c>
      <c r="D30" s="103">
        <v>0</v>
      </c>
      <c r="E30" s="101">
        <f t="shared" si="5"/>
        <v>0</v>
      </c>
      <c r="F30" s="103">
        <v>0</v>
      </c>
      <c r="G30" s="101">
        <f t="shared" si="6"/>
        <v>0</v>
      </c>
      <c r="H30" s="103">
        <v>0</v>
      </c>
      <c r="I30" s="104">
        <f t="shared" si="7"/>
        <v>0</v>
      </c>
      <c r="J30" s="86"/>
    </row>
    <row r="31" spans="1:10" ht="14.1" customHeight="1">
      <c r="A31" s="48" t="s">
        <v>109</v>
      </c>
      <c r="B31" s="60" t="s">
        <v>107</v>
      </c>
      <c r="C31" s="103">
        <v>0</v>
      </c>
      <c r="D31" s="103">
        <v>0</v>
      </c>
      <c r="E31" s="101">
        <f t="shared" si="5"/>
        <v>0</v>
      </c>
      <c r="F31" s="103">
        <v>0</v>
      </c>
      <c r="G31" s="101">
        <f t="shared" si="6"/>
        <v>0</v>
      </c>
      <c r="H31" s="103">
        <v>0</v>
      </c>
      <c r="I31" s="104">
        <f t="shared" si="7"/>
        <v>0</v>
      </c>
      <c r="J31" s="86"/>
    </row>
    <row r="32" spans="1:10" ht="14.1" customHeight="1">
      <c r="A32" s="48" t="s">
        <v>110</v>
      </c>
      <c r="B32" s="60" t="s">
        <v>108</v>
      </c>
      <c r="C32" s="103">
        <v>0</v>
      </c>
      <c r="D32" s="103">
        <v>0</v>
      </c>
      <c r="E32" s="101">
        <f t="shared" si="5"/>
        <v>0</v>
      </c>
      <c r="F32" s="103">
        <v>0</v>
      </c>
      <c r="G32" s="101">
        <f t="shared" si="6"/>
        <v>0</v>
      </c>
      <c r="H32" s="103">
        <v>0</v>
      </c>
      <c r="I32" s="104">
        <f t="shared" si="7"/>
        <v>0</v>
      </c>
      <c r="J32" s="86"/>
    </row>
    <row r="33" spans="1:10" ht="14.1" customHeight="1">
      <c r="A33" s="48" t="s">
        <v>111</v>
      </c>
      <c r="B33" s="60" t="s">
        <v>113</v>
      </c>
      <c r="C33" s="103">
        <v>0</v>
      </c>
      <c r="D33" s="103">
        <v>0</v>
      </c>
      <c r="E33" s="101">
        <f t="shared" si="5"/>
        <v>0</v>
      </c>
      <c r="F33" s="103">
        <v>0</v>
      </c>
      <c r="G33" s="101">
        <f t="shared" si="6"/>
        <v>0</v>
      </c>
      <c r="H33" s="103">
        <v>0</v>
      </c>
      <c r="I33" s="104">
        <f t="shared" si="7"/>
        <v>0</v>
      </c>
      <c r="J33" s="86"/>
    </row>
    <row r="34" spans="1:10" ht="14.1" customHeight="1">
      <c r="A34" s="48" t="s">
        <v>112</v>
      </c>
      <c r="B34" s="38" t="s">
        <v>91</v>
      </c>
      <c r="C34" s="103">
        <v>0</v>
      </c>
      <c r="D34" s="103">
        <v>0</v>
      </c>
      <c r="E34" s="101">
        <f t="shared" si="5"/>
        <v>0</v>
      </c>
      <c r="F34" s="103">
        <v>0</v>
      </c>
      <c r="G34" s="101">
        <f t="shared" si="6"/>
        <v>0</v>
      </c>
      <c r="H34" s="103">
        <v>0</v>
      </c>
      <c r="I34" s="104">
        <f t="shared" si="7"/>
        <v>0</v>
      </c>
      <c r="J34" s="86"/>
    </row>
    <row r="35" spans="1:10" ht="14.1" customHeight="1">
      <c r="A35" s="51"/>
      <c r="B35" s="52" t="s">
        <v>75</v>
      </c>
      <c r="C35" s="105">
        <f t="shared" ref="C35:H35" si="8">SUM(C27:C34)</f>
        <v>0</v>
      </c>
      <c r="D35" s="105">
        <f t="shared" si="8"/>
        <v>0</v>
      </c>
      <c r="E35" s="105">
        <f t="shared" si="8"/>
        <v>0</v>
      </c>
      <c r="F35" s="105">
        <f t="shared" si="8"/>
        <v>0</v>
      </c>
      <c r="G35" s="105">
        <f t="shared" si="8"/>
        <v>0</v>
      </c>
      <c r="H35" s="105">
        <f t="shared" si="8"/>
        <v>0</v>
      </c>
      <c r="I35" s="106">
        <f>+H35-G35</f>
        <v>0</v>
      </c>
      <c r="J35" s="86"/>
    </row>
    <row r="36" spans="1:10" ht="14.1" customHeight="1">
      <c r="A36" s="61"/>
      <c r="B36" s="60"/>
      <c r="C36" s="108"/>
      <c r="D36" s="108"/>
      <c r="E36" s="101"/>
      <c r="F36" s="108"/>
      <c r="G36" s="101"/>
      <c r="H36" s="108"/>
      <c r="I36" s="101"/>
      <c r="J36" s="86"/>
    </row>
    <row r="37" spans="1:10" ht="14.1" customHeight="1">
      <c r="A37" s="62" t="s">
        <v>8</v>
      </c>
      <c r="B37" s="63" t="s">
        <v>9</v>
      </c>
      <c r="C37" s="108"/>
      <c r="D37" s="108"/>
      <c r="E37" s="101"/>
      <c r="F37" s="108"/>
      <c r="G37" s="101"/>
      <c r="H37" s="108"/>
      <c r="I37" s="101"/>
      <c r="J37" s="86"/>
    </row>
    <row r="38" spans="1:10" ht="14.1" customHeight="1">
      <c r="A38" s="64" t="s">
        <v>77</v>
      </c>
      <c r="B38" s="60" t="s">
        <v>34</v>
      </c>
      <c r="C38" s="103">
        <v>0</v>
      </c>
      <c r="D38" s="103">
        <v>0</v>
      </c>
      <c r="E38" s="101">
        <f t="shared" ref="E38:E48" si="9">+C38+D38</f>
        <v>0</v>
      </c>
      <c r="F38" s="103">
        <v>0</v>
      </c>
      <c r="G38" s="101">
        <f t="shared" ref="G38:G48" si="10">+E38+F38</f>
        <v>0</v>
      </c>
      <c r="H38" s="103">
        <v>0</v>
      </c>
      <c r="I38" s="104">
        <f t="shared" ref="I38:I48" si="11">+H38-G38</f>
        <v>0</v>
      </c>
      <c r="J38" s="86"/>
    </row>
    <row r="39" spans="1:10" ht="14.1" customHeight="1">
      <c r="A39" s="64" t="s">
        <v>10</v>
      </c>
      <c r="B39" s="60" t="s">
        <v>76</v>
      </c>
      <c r="C39" s="103">
        <v>0</v>
      </c>
      <c r="D39" s="103">
        <v>0</v>
      </c>
      <c r="E39" s="101">
        <f t="shared" si="9"/>
        <v>0</v>
      </c>
      <c r="F39" s="103">
        <v>0</v>
      </c>
      <c r="G39" s="101">
        <f t="shared" si="10"/>
        <v>0</v>
      </c>
      <c r="H39" s="103">
        <v>0</v>
      </c>
      <c r="I39" s="104">
        <f t="shared" si="11"/>
        <v>0</v>
      </c>
      <c r="J39" s="86"/>
    </row>
    <row r="40" spans="1:10" ht="14.1" customHeight="1">
      <c r="A40" s="64" t="s">
        <v>114</v>
      </c>
      <c r="B40" s="65" t="s">
        <v>116</v>
      </c>
      <c r="C40" s="103">
        <v>0</v>
      </c>
      <c r="D40" s="103">
        <v>0</v>
      </c>
      <c r="E40" s="101">
        <f t="shared" si="9"/>
        <v>0</v>
      </c>
      <c r="F40" s="103">
        <v>0</v>
      </c>
      <c r="G40" s="101">
        <f t="shared" si="10"/>
        <v>0</v>
      </c>
      <c r="H40" s="103">
        <v>0</v>
      </c>
      <c r="I40" s="104">
        <f t="shared" si="11"/>
        <v>0</v>
      </c>
      <c r="J40" s="86"/>
    </row>
    <row r="41" spans="1:10" ht="14.1" customHeight="1">
      <c r="A41" s="64" t="s">
        <v>115</v>
      </c>
      <c r="B41" s="60" t="s">
        <v>117</v>
      </c>
      <c r="C41" s="103">
        <v>0</v>
      </c>
      <c r="D41" s="103">
        <v>0</v>
      </c>
      <c r="E41" s="101">
        <f t="shared" si="9"/>
        <v>0</v>
      </c>
      <c r="F41" s="103">
        <v>0</v>
      </c>
      <c r="G41" s="101">
        <f t="shared" si="10"/>
        <v>0</v>
      </c>
      <c r="H41" s="103">
        <v>0</v>
      </c>
      <c r="I41" s="104">
        <f t="shared" si="11"/>
        <v>0</v>
      </c>
      <c r="J41" s="86"/>
    </row>
    <row r="42" spans="1:10" ht="14.1" customHeight="1">
      <c r="A42" s="66" t="s">
        <v>35</v>
      </c>
      <c r="B42" s="60" t="s">
        <v>78</v>
      </c>
      <c r="C42" s="103">
        <v>0</v>
      </c>
      <c r="D42" s="103">
        <v>0</v>
      </c>
      <c r="E42" s="101">
        <f t="shared" si="9"/>
        <v>0</v>
      </c>
      <c r="F42" s="103">
        <v>0</v>
      </c>
      <c r="G42" s="101">
        <f t="shared" si="10"/>
        <v>0</v>
      </c>
      <c r="H42" s="103">
        <v>0</v>
      </c>
      <c r="I42" s="104">
        <f t="shared" si="11"/>
        <v>0</v>
      </c>
      <c r="J42" s="86"/>
    </row>
    <row r="43" spans="1:10" ht="14.1" customHeight="1">
      <c r="A43" s="66" t="s">
        <v>118</v>
      </c>
      <c r="B43" s="60" t="s">
        <v>1154</v>
      </c>
      <c r="C43" s="103">
        <v>0</v>
      </c>
      <c r="D43" s="103">
        <v>0</v>
      </c>
      <c r="E43" s="101">
        <f t="shared" si="9"/>
        <v>0</v>
      </c>
      <c r="F43" s="103">
        <v>0</v>
      </c>
      <c r="G43" s="101">
        <f t="shared" si="10"/>
        <v>0</v>
      </c>
      <c r="H43" s="103">
        <v>0</v>
      </c>
      <c r="I43" s="104">
        <f t="shared" si="11"/>
        <v>0</v>
      </c>
      <c r="J43" s="86"/>
    </row>
    <row r="44" spans="1:10" ht="14.1" customHeight="1">
      <c r="A44" s="64" t="s">
        <v>79</v>
      </c>
      <c r="B44" s="60" t="s">
        <v>81</v>
      </c>
      <c r="C44" s="103">
        <v>0</v>
      </c>
      <c r="D44" s="103">
        <v>0</v>
      </c>
      <c r="E44" s="101">
        <f t="shared" si="9"/>
        <v>0</v>
      </c>
      <c r="F44" s="103">
        <v>0</v>
      </c>
      <c r="G44" s="101">
        <f t="shared" si="10"/>
        <v>0</v>
      </c>
      <c r="H44" s="103">
        <v>0</v>
      </c>
      <c r="I44" s="104">
        <f t="shared" si="11"/>
        <v>0</v>
      </c>
      <c r="J44" s="86"/>
    </row>
    <row r="45" spans="1:10" ht="14.1" customHeight="1">
      <c r="A45" s="64" t="s">
        <v>80</v>
      </c>
      <c r="B45" s="60" t="s">
        <v>82</v>
      </c>
      <c r="C45" s="103">
        <v>0</v>
      </c>
      <c r="D45" s="103">
        <v>0</v>
      </c>
      <c r="E45" s="101">
        <f t="shared" si="9"/>
        <v>0</v>
      </c>
      <c r="F45" s="103">
        <v>0</v>
      </c>
      <c r="G45" s="101">
        <f t="shared" si="10"/>
        <v>0</v>
      </c>
      <c r="H45" s="103">
        <v>0</v>
      </c>
      <c r="I45" s="104">
        <f t="shared" si="11"/>
        <v>0</v>
      </c>
      <c r="J45" s="86"/>
    </row>
    <row r="46" spans="1:10" ht="14.1" customHeight="1">
      <c r="A46" s="64" t="s">
        <v>119</v>
      </c>
      <c r="B46" s="60" t="s">
        <v>122</v>
      </c>
      <c r="C46" s="103">
        <v>0</v>
      </c>
      <c r="D46" s="103">
        <v>0</v>
      </c>
      <c r="E46" s="101">
        <f t="shared" si="9"/>
        <v>0</v>
      </c>
      <c r="F46" s="103">
        <v>0</v>
      </c>
      <c r="G46" s="101">
        <f t="shared" si="10"/>
        <v>0</v>
      </c>
      <c r="H46" s="103">
        <v>0</v>
      </c>
      <c r="I46" s="104">
        <f t="shared" si="11"/>
        <v>0</v>
      </c>
      <c r="J46" s="86"/>
    </row>
    <row r="47" spans="1:10" ht="14.1" customHeight="1">
      <c r="A47" s="64" t="s">
        <v>120</v>
      </c>
      <c r="B47" s="60" t="s">
        <v>67</v>
      </c>
      <c r="C47" s="103">
        <v>0</v>
      </c>
      <c r="D47" s="103">
        <v>0</v>
      </c>
      <c r="E47" s="101">
        <f t="shared" si="9"/>
        <v>0</v>
      </c>
      <c r="F47" s="103">
        <v>0</v>
      </c>
      <c r="G47" s="101">
        <f t="shared" si="10"/>
        <v>0</v>
      </c>
      <c r="H47" s="103">
        <v>0</v>
      </c>
      <c r="I47" s="104">
        <f t="shared" si="11"/>
        <v>0</v>
      </c>
      <c r="J47" s="86"/>
    </row>
    <row r="48" spans="1:10" ht="14.1" customHeight="1">
      <c r="A48" s="64" t="s">
        <v>121</v>
      </c>
      <c r="B48" s="38" t="s">
        <v>91</v>
      </c>
      <c r="C48" s="103">
        <v>0</v>
      </c>
      <c r="D48" s="103">
        <v>0</v>
      </c>
      <c r="E48" s="101">
        <f t="shared" si="9"/>
        <v>0</v>
      </c>
      <c r="F48" s="103">
        <v>0</v>
      </c>
      <c r="G48" s="101">
        <f t="shared" si="10"/>
        <v>0</v>
      </c>
      <c r="H48" s="103">
        <v>0</v>
      </c>
      <c r="I48" s="104">
        <f t="shared" si="11"/>
        <v>0</v>
      </c>
      <c r="J48" s="86"/>
    </row>
    <row r="49" spans="1:10" ht="14.1" customHeight="1">
      <c r="A49" s="51"/>
      <c r="B49" s="52" t="s">
        <v>11</v>
      </c>
      <c r="C49" s="105">
        <f t="shared" ref="C49:H49" si="12">SUM(C38:C48)</f>
        <v>0</v>
      </c>
      <c r="D49" s="105">
        <f t="shared" si="12"/>
        <v>0</v>
      </c>
      <c r="E49" s="105">
        <f t="shared" si="12"/>
        <v>0</v>
      </c>
      <c r="F49" s="105">
        <f t="shared" si="12"/>
        <v>0</v>
      </c>
      <c r="G49" s="105">
        <f t="shared" si="12"/>
        <v>0</v>
      </c>
      <c r="H49" s="105">
        <f t="shared" si="12"/>
        <v>0</v>
      </c>
      <c r="I49" s="106">
        <f>+H49-G49</f>
        <v>0</v>
      </c>
      <c r="J49" s="86"/>
    </row>
    <row r="50" spans="1:10" ht="14.1" customHeight="1">
      <c r="A50" s="51"/>
      <c r="B50" s="60"/>
      <c r="C50" s="108"/>
      <c r="D50" s="108"/>
      <c r="E50" s="101"/>
      <c r="F50" s="108"/>
      <c r="G50" s="101"/>
      <c r="H50" s="108"/>
      <c r="I50" s="101"/>
      <c r="J50" s="86"/>
    </row>
    <row r="51" spans="1:10" ht="14.1" customHeight="1">
      <c r="A51" s="62" t="s">
        <v>12</v>
      </c>
      <c r="B51" s="53" t="s">
        <v>13</v>
      </c>
      <c r="C51" s="108"/>
      <c r="D51" s="108"/>
      <c r="E51" s="101"/>
      <c r="F51" s="108"/>
      <c r="G51" s="101"/>
      <c r="H51" s="108"/>
      <c r="I51" s="101"/>
      <c r="J51" s="86"/>
    </row>
    <row r="52" spans="1:10" ht="14.1" customHeight="1">
      <c r="A52" s="62" t="s">
        <v>14</v>
      </c>
      <c r="B52" s="67" t="s">
        <v>84</v>
      </c>
      <c r="C52" s="103">
        <v>0</v>
      </c>
      <c r="D52" s="103">
        <v>0</v>
      </c>
      <c r="E52" s="101">
        <f t="shared" ref="E52:E60" si="13">+C52+D52</f>
        <v>0</v>
      </c>
      <c r="F52" s="103">
        <v>0</v>
      </c>
      <c r="G52" s="101">
        <f t="shared" ref="G52:G60" si="14">+E52+F52</f>
        <v>0</v>
      </c>
      <c r="H52" s="103">
        <v>0</v>
      </c>
      <c r="I52" s="104">
        <f t="shared" ref="I52:I60" si="15">+H52-G52</f>
        <v>0</v>
      </c>
      <c r="J52" s="86"/>
    </row>
    <row r="53" spans="1:10" ht="14.1" customHeight="1">
      <c r="A53" s="64" t="s">
        <v>123</v>
      </c>
      <c r="B53" s="67" t="s">
        <v>126</v>
      </c>
      <c r="C53" s="103">
        <v>0</v>
      </c>
      <c r="D53" s="103">
        <v>0</v>
      </c>
      <c r="E53" s="101">
        <f t="shared" si="13"/>
        <v>0</v>
      </c>
      <c r="F53" s="103">
        <v>0</v>
      </c>
      <c r="G53" s="101">
        <f t="shared" si="14"/>
        <v>0</v>
      </c>
      <c r="H53" s="103">
        <v>0</v>
      </c>
      <c r="I53" s="104">
        <f t="shared" si="15"/>
        <v>0</v>
      </c>
      <c r="J53" s="86"/>
    </row>
    <row r="54" spans="1:10" ht="14.1" customHeight="1">
      <c r="A54" s="64" t="s">
        <v>124</v>
      </c>
      <c r="B54" s="67" t="s">
        <v>127</v>
      </c>
      <c r="C54" s="103">
        <v>0</v>
      </c>
      <c r="D54" s="103">
        <v>0</v>
      </c>
      <c r="E54" s="101">
        <f t="shared" si="13"/>
        <v>0</v>
      </c>
      <c r="F54" s="103">
        <v>0</v>
      </c>
      <c r="G54" s="101">
        <f t="shared" si="14"/>
        <v>0</v>
      </c>
      <c r="H54" s="103">
        <v>0</v>
      </c>
      <c r="I54" s="104">
        <f t="shared" si="15"/>
        <v>0</v>
      </c>
      <c r="J54" s="86"/>
    </row>
    <row r="55" spans="1:10" ht="14.1" customHeight="1">
      <c r="A55" s="64" t="s">
        <v>125</v>
      </c>
      <c r="B55" s="67" t="s">
        <v>1155</v>
      </c>
      <c r="C55" s="103">
        <v>0</v>
      </c>
      <c r="D55" s="103">
        <v>0</v>
      </c>
      <c r="E55" s="101">
        <f t="shared" si="13"/>
        <v>0</v>
      </c>
      <c r="F55" s="103">
        <v>0</v>
      </c>
      <c r="G55" s="101">
        <f t="shared" si="14"/>
        <v>0</v>
      </c>
      <c r="H55" s="103">
        <v>0</v>
      </c>
      <c r="I55" s="104">
        <f t="shared" si="15"/>
        <v>0</v>
      </c>
      <c r="J55" s="86"/>
    </row>
    <row r="56" spans="1:10" ht="14.1" customHeight="1">
      <c r="A56" s="68" t="s">
        <v>83</v>
      </c>
      <c r="B56" s="67" t="s">
        <v>85</v>
      </c>
      <c r="C56" s="103">
        <v>0</v>
      </c>
      <c r="D56" s="103">
        <v>0</v>
      </c>
      <c r="E56" s="101">
        <f t="shared" si="13"/>
        <v>0</v>
      </c>
      <c r="F56" s="103">
        <v>0</v>
      </c>
      <c r="G56" s="101">
        <f t="shared" si="14"/>
        <v>0</v>
      </c>
      <c r="H56" s="103">
        <v>0</v>
      </c>
      <c r="I56" s="104">
        <f t="shared" si="15"/>
        <v>0</v>
      </c>
      <c r="J56" s="86"/>
    </row>
    <row r="57" spans="1:10" ht="14.1" customHeight="1">
      <c r="A57" s="68" t="s">
        <v>88</v>
      </c>
      <c r="B57" s="67" t="s">
        <v>86</v>
      </c>
      <c r="C57" s="103">
        <v>0</v>
      </c>
      <c r="D57" s="103">
        <v>0</v>
      </c>
      <c r="E57" s="101">
        <f t="shared" si="13"/>
        <v>0</v>
      </c>
      <c r="F57" s="103">
        <v>0</v>
      </c>
      <c r="G57" s="101">
        <f t="shared" si="14"/>
        <v>0</v>
      </c>
      <c r="H57" s="103">
        <v>0</v>
      </c>
      <c r="I57" s="104">
        <f t="shared" si="15"/>
        <v>0</v>
      </c>
      <c r="J57" s="86"/>
    </row>
    <row r="58" spans="1:10" ht="14.1" customHeight="1">
      <c r="A58" s="68" t="s">
        <v>89</v>
      </c>
      <c r="B58" s="67" t="s">
        <v>87</v>
      </c>
      <c r="C58" s="103">
        <v>0</v>
      </c>
      <c r="D58" s="103">
        <v>0</v>
      </c>
      <c r="E58" s="101">
        <f t="shared" si="13"/>
        <v>0</v>
      </c>
      <c r="F58" s="103">
        <v>0</v>
      </c>
      <c r="G58" s="101">
        <f t="shared" si="14"/>
        <v>0</v>
      </c>
      <c r="H58" s="103">
        <v>0</v>
      </c>
      <c r="I58" s="104">
        <f t="shared" si="15"/>
        <v>0</v>
      </c>
      <c r="J58" s="86"/>
    </row>
    <row r="59" spans="1:10" ht="14.1" customHeight="1">
      <c r="A59" s="68" t="s">
        <v>1247</v>
      </c>
      <c r="B59" s="67" t="s">
        <v>147</v>
      </c>
      <c r="C59" s="103">
        <v>0</v>
      </c>
      <c r="D59" s="103">
        <v>0</v>
      </c>
      <c r="E59" s="101">
        <f>+C59+D59</f>
        <v>0</v>
      </c>
      <c r="F59" s="103">
        <v>0</v>
      </c>
      <c r="G59" s="101">
        <f>+E59+F59</f>
        <v>0</v>
      </c>
      <c r="H59" s="103">
        <v>0</v>
      </c>
      <c r="I59" s="104">
        <f>+H59-G59</f>
        <v>0</v>
      </c>
      <c r="J59" s="86"/>
    </row>
    <row r="60" spans="1:10" ht="14.1" customHeight="1">
      <c r="A60" s="68" t="s">
        <v>128</v>
      </c>
      <c r="B60" s="41" t="s">
        <v>91</v>
      </c>
      <c r="C60" s="103">
        <v>0</v>
      </c>
      <c r="D60" s="103">
        <v>0</v>
      </c>
      <c r="E60" s="101">
        <f t="shared" si="13"/>
        <v>0</v>
      </c>
      <c r="F60" s="103">
        <v>0</v>
      </c>
      <c r="G60" s="101">
        <f t="shared" si="14"/>
        <v>0</v>
      </c>
      <c r="H60" s="103">
        <v>0</v>
      </c>
      <c r="I60" s="104">
        <f t="shared" si="15"/>
        <v>0</v>
      </c>
      <c r="J60" s="86"/>
    </row>
    <row r="61" spans="1:10" s="81" customFormat="1" ht="14.1" customHeight="1">
      <c r="A61" s="69"/>
      <c r="B61" s="52" t="s">
        <v>15</v>
      </c>
      <c r="C61" s="105">
        <f t="shared" ref="C61:H61" si="16">SUM(C52:C60)</f>
        <v>0</v>
      </c>
      <c r="D61" s="105">
        <f t="shared" si="16"/>
        <v>0</v>
      </c>
      <c r="E61" s="105">
        <f t="shared" si="16"/>
        <v>0</v>
      </c>
      <c r="F61" s="105">
        <f t="shared" si="16"/>
        <v>0</v>
      </c>
      <c r="G61" s="105">
        <f t="shared" si="16"/>
        <v>0</v>
      </c>
      <c r="H61" s="105">
        <f t="shared" si="16"/>
        <v>0</v>
      </c>
      <c r="I61" s="106">
        <f>+H61-G61</f>
        <v>0</v>
      </c>
      <c r="J61" s="86"/>
    </row>
    <row r="62" spans="1:10" s="81" customFormat="1" ht="14.1" customHeight="1">
      <c r="A62" s="69"/>
      <c r="B62" s="53"/>
      <c r="C62" s="105"/>
      <c r="D62" s="105"/>
      <c r="E62" s="105"/>
      <c r="F62" s="105"/>
      <c r="G62" s="105"/>
      <c r="H62" s="105"/>
      <c r="I62" s="106"/>
      <c r="J62" s="86"/>
    </row>
    <row r="63" spans="1:10" s="81" customFormat="1" ht="14.1" customHeight="1">
      <c r="A63" s="64" t="s">
        <v>130</v>
      </c>
      <c r="B63" s="53" t="s">
        <v>129</v>
      </c>
      <c r="C63" s="101"/>
      <c r="D63" s="101"/>
      <c r="E63" s="101"/>
      <c r="F63" s="101"/>
      <c r="G63" s="101"/>
      <c r="H63" s="101"/>
      <c r="I63" s="101"/>
      <c r="J63" s="86"/>
    </row>
    <row r="64" spans="1:10" ht="14.1" customHeight="1">
      <c r="A64" s="64" t="s">
        <v>131</v>
      </c>
      <c r="B64" s="67" t="s">
        <v>143</v>
      </c>
      <c r="C64" s="103">
        <v>0</v>
      </c>
      <c r="D64" s="103">
        <v>0</v>
      </c>
      <c r="E64" s="101">
        <f t="shared" ref="E64:E74" si="17">+C64+D64</f>
        <v>0</v>
      </c>
      <c r="F64" s="103">
        <v>0</v>
      </c>
      <c r="G64" s="101">
        <f t="shared" ref="G64:G74" si="18">+E64+F64</f>
        <v>0</v>
      </c>
      <c r="H64" s="103">
        <v>0</v>
      </c>
      <c r="I64" s="104">
        <f t="shared" ref="I64:I74" si="19">+H64-G64</f>
        <v>0</v>
      </c>
      <c r="J64" s="86"/>
    </row>
    <row r="65" spans="1:10" ht="14.1" customHeight="1">
      <c r="A65" s="64" t="s">
        <v>132</v>
      </c>
      <c r="B65" s="67" t="s">
        <v>144</v>
      </c>
      <c r="C65" s="103">
        <v>0</v>
      </c>
      <c r="D65" s="103">
        <v>0</v>
      </c>
      <c r="E65" s="101">
        <f t="shared" si="17"/>
        <v>0</v>
      </c>
      <c r="F65" s="103">
        <v>0</v>
      </c>
      <c r="G65" s="101">
        <f t="shared" si="18"/>
        <v>0</v>
      </c>
      <c r="H65" s="103">
        <v>0</v>
      </c>
      <c r="I65" s="104">
        <f t="shared" si="19"/>
        <v>0</v>
      </c>
      <c r="J65" s="86"/>
    </row>
    <row r="66" spans="1:10" ht="14.1" customHeight="1">
      <c r="A66" s="64" t="s">
        <v>133</v>
      </c>
      <c r="B66" s="67" t="s">
        <v>1156</v>
      </c>
      <c r="C66" s="103">
        <v>0</v>
      </c>
      <c r="D66" s="103">
        <v>0</v>
      </c>
      <c r="E66" s="101">
        <f t="shared" si="17"/>
        <v>0</v>
      </c>
      <c r="F66" s="103">
        <v>0</v>
      </c>
      <c r="G66" s="101">
        <f t="shared" si="18"/>
        <v>0</v>
      </c>
      <c r="H66" s="103">
        <v>0</v>
      </c>
      <c r="I66" s="104">
        <f t="shared" si="19"/>
        <v>0</v>
      </c>
      <c r="J66" s="86"/>
    </row>
    <row r="67" spans="1:10" ht="14.1" customHeight="1">
      <c r="A67" s="64" t="s">
        <v>134</v>
      </c>
      <c r="B67" s="67" t="s">
        <v>144</v>
      </c>
      <c r="C67" s="103">
        <v>0</v>
      </c>
      <c r="D67" s="103">
        <v>0</v>
      </c>
      <c r="E67" s="101">
        <f t="shared" si="17"/>
        <v>0</v>
      </c>
      <c r="F67" s="103">
        <v>0</v>
      </c>
      <c r="G67" s="101">
        <f t="shared" si="18"/>
        <v>0</v>
      </c>
      <c r="H67" s="103">
        <v>0</v>
      </c>
      <c r="I67" s="104">
        <f t="shared" si="19"/>
        <v>0</v>
      </c>
      <c r="J67" s="86"/>
    </row>
    <row r="68" spans="1:10" ht="14.1" customHeight="1">
      <c r="A68" s="68" t="s">
        <v>135</v>
      </c>
      <c r="B68" s="67" t="s">
        <v>107</v>
      </c>
      <c r="C68" s="103">
        <v>0</v>
      </c>
      <c r="D68" s="103">
        <v>0</v>
      </c>
      <c r="E68" s="101">
        <f t="shared" si="17"/>
        <v>0</v>
      </c>
      <c r="F68" s="103">
        <v>0</v>
      </c>
      <c r="G68" s="101">
        <f t="shared" si="18"/>
        <v>0</v>
      </c>
      <c r="H68" s="103">
        <v>0</v>
      </c>
      <c r="I68" s="104">
        <f t="shared" si="19"/>
        <v>0</v>
      </c>
      <c r="J68" s="86"/>
    </row>
    <row r="69" spans="1:10" ht="14.1" customHeight="1">
      <c r="A69" s="68" t="s">
        <v>136</v>
      </c>
      <c r="B69" s="67" t="s">
        <v>108</v>
      </c>
      <c r="C69" s="103">
        <v>0</v>
      </c>
      <c r="D69" s="103">
        <v>0</v>
      </c>
      <c r="E69" s="101">
        <f t="shared" si="17"/>
        <v>0</v>
      </c>
      <c r="F69" s="103">
        <v>0</v>
      </c>
      <c r="G69" s="101">
        <f t="shared" si="18"/>
        <v>0</v>
      </c>
      <c r="H69" s="103">
        <v>0</v>
      </c>
      <c r="I69" s="104">
        <f t="shared" si="19"/>
        <v>0</v>
      </c>
      <c r="J69" s="86"/>
    </row>
    <row r="70" spans="1:10" ht="14.1" customHeight="1">
      <c r="A70" s="68" t="s">
        <v>137</v>
      </c>
      <c r="B70" s="67" t="s">
        <v>145</v>
      </c>
      <c r="C70" s="103">
        <v>0</v>
      </c>
      <c r="D70" s="103">
        <v>0</v>
      </c>
      <c r="E70" s="101">
        <f t="shared" si="17"/>
        <v>0</v>
      </c>
      <c r="F70" s="103">
        <v>0</v>
      </c>
      <c r="G70" s="101">
        <f t="shared" si="18"/>
        <v>0</v>
      </c>
      <c r="H70" s="103">
        <v>0</v>
      </c>
      <c r="I70" s="104">
        <f t="shared" si="19"/>
        <v>0</v>
      </c>
      <c r="J70" s="86"/>
    </row>
    <row r="71" spans="1:10" ht="14.1" customHeight="1">
      <c r="A71" s="68" t="s">
        <v>138</v>
      </c>
      <c r="B71" s="67" t="s">
        <v>146</v>
      </c>
      <c r="C71" s="103">
        <v>0</v>
      </c>
      <c r="D71" s="103">
        <v>0</v>
      </c>
      <c r="E71" s="101">
        <f t="shared" si="17"/>
        <v>0</v>
      </c>
      <c r="F71" s="103">
        <v>0</v>
      </c>
      <c r="G71" s="101">
        <f t="shared" si="18"/>
        <v>0</v>
      </c>
      <c r="H71" s="103">
        <v>0</v>
      </c>
      <c r="I71" s="104">
        <f t="shared" si="19"/>
        <v>0</v>
      </c>
      <c r="J71" s="86"/>
    </row>
    <row r="72" spans="1:10" ht="14.1" customHeight="1">
      <c r="A72" s="68" t="s">
        <v>139</v>
      </c>
      <c r="B72" s="67" t="s">
        <v>67</v>
      </c>
      <c r="C72" s="103">
        <v>0</v>
      </c>
      <c r="D72" s="103">
        <v>0</v>
      </c>
      <c r="E72" s="101">
        <f t="shared" si="17"/>
        <v>0</v>
      </c>
      <c r="F72" s="103">
        <v>0</v>
      </c>
      <c r="G72" s="101">
        <f t="shared" si="18"/>
        <v>0</v>
      </c>
      <c r="H72" s="103">
        <v>0</v>
      </c>
      <c r="I72" s="104">
        <f t="shared" si="19"/>
        <v>0</v>
      </c>
      <c r="J72" s="86"/>
    </row>
    <row r="73" spans="1:10" ht="14.1" customHeight="1">
      <c r="A73" s="68" t="s">
        <v>140</v>
      </c>
      <c r="B73" s="67" t="s">
        <v>147</v>
      </c>
      <c r="C73" s="103">
        <v>0</v>
      </c>
      <c r="D73" s="103">
        <v>0</v>
      </c>
      <c r="E73" s="101">
        <f t="shared" si="17"/>
        <v>0</v>
      </c>
      <c r="F73" s="103">
        <v>0</v>
      </c>
      <c r="G73" s="101">
        <f t="shared" si="18"/>
        <v>0</v>
      </c>
      <c r="H73" s="103">
        <v>0</v>
      </c>
      <c r="I73" s="104">
        <f t="shared" si="19"/>
        <v>0</v>
      </c>
      <c r="J73" s="86"/>
    </row>
    <row r="74" spans="1:10" ht="14.1" customHeight="1">
      <c r="A74" s="68" t="s">
        <v>141</v>
      </c>
      <c r="B74" s="41" t="s">
        <v>91</v>
      </c>
      <c r="C74" s="103">
        <v>0</v>
      </c>
      <c r="D74" s="103">
        <v>0</v>
      </c>
      <c r="E74" s="101">
        <f t="shared" si="17"/>
        <v>0</v>
      </c>
      <c r="F74" s="103">
        <v>0</v>
      </c>
      <c r="G74" s="101">
        <f t="shared" si="18"/>
        <v>0</v>
      </c>
      <c r="H74" s="103">
        <v>0</v>
      </c>
      <c r="I74" s="104">
        <f t="shared" si="19"/>
        <v>0</v>
      </c>
      <c r="J74" s="86"/>
    </row>
    <row r="75" spans="1:10" s="81" customFormat="1" ht="14.1" customHeight="1">
      <c r="A75" s="69"/>
      <c r="B75" s="52" t="s">
        <v>142</v>
      </c>
      <c r="C75" s="105">
        <f t="shared" ref="C75:H75" si="20">SUM(C64:C74)</f>
        <v>0</v>
      </c>
      <c r="D75" s="105">
        <f t="shared" si="20"/>
        <v>0</v>
      </c>
      <c r="E75" s="105">
        <f t="shared" si="20"/>
        <v>0</v>
      </c>
      <c r="F75" s="105">
        <f t="shared" si="20"/>
        <v>0</v>
      </c>
      <c r="G75" s="105">
        <f t="shared" si="20"/>
        <v>0</v>
      </c>
      <c r="H75" s="105">
        <f t="shared" si="20"/>
        <v>0</v>
      </c>
      <c r="I75" s="106">
        <f>+H75-G75</f>
        <v>0</v>
      </c>
      <c r="J75" s="86"/>
    </row>
    <row r="76" spans="1:10" s="81" customFormat="1" ht="14.1" customHeight="1">
      <c r="A76" s="51"/>
      <c r="B76" s="60"/>
      <c r="C76" s="101"/>
      <c r="D76" s="101"/>
      <c r="E76" s="101"/>
      <c r="F76" s="101"/>
      <c r="G76" s="101"/>
      <c r="H76" s="101"/>
      <c r="I76" s="101"/>
      <c r="J76" s="86"/>
    </row>
    <row r="77" spans="1:10" s="47" customFormat="1" ht="14.1" customHeight="1">
      <c r="A77" s="70"/>
      <c r="B77" s="52" t="s">
        <v>16</v>
      </c>
      <c r="C77" s="109">
        <f t="shared" ref="C77:H77" si="21">SUM(C9+C24+C35+C49+C61+C75)</f>
        <v>0</v>
      </c>
      <c r="D77" s="109">
        <f t="shared" si="21"/>
        <v>0</v>
      </c>
      <c r="E77" s="109">
        <f t="shared" si="21"/>
        <v>0</v>
      </c>
      <c r="F77" s="109">
        <f t="shared" si="21"/>
        <v>0</v>
      </c>
      <c r="G77" s="109">
        <f t="shared" si="21"/>
        <v>0</v>
      </c>
      <c r="H77" s="109">
        <f t="shared" si="21"/>
        <v>0</v>
      </c>
      <c r="I77" s="106">
        <f>+H77-G77</f>
        <v>0</v>
      </c>
      <c r="J77" s="85"/>
    </row>
    <row r="78" spans="1:10" s="81" customFormat="1" ht="14.1" customHeight="1">
      <c r="A78" s="169" t="s">
        <v>1114</v>
      </c>
      <c r="B78" s="170"/>
      <c r="C78" s="101"/>
      <c r="D78" s="101"/>
      <c r="E78" s="101"/>
      <c r="F78" s="101"/>
      <c r="G78" s="101"/>
      <c r="H78" s="101"/>
      <c r="I78" s="101"/>
      <c r="J78" s="86"/>
    </row>
    <row r="79" spans="1:10" s="81" customFormat="1" ht="14.1" customHeight="1">
      <c r="A79" s="51"/>
      <c r="B79" s="63" t="s">
        <v>17</v>
      </c>
      <c r="C79" s="101"/>
      <c r="D79" s="101"/>
      <c r="E79" s="101"/>
      <c r="F79" s="101"/>
      <c r="G79" s="101"/>
      <c r="H79" s="101"/>
      <c r="I79" s="101"/>
      <c r="J79" s="86"/>
    </row>
    <row r="80" spans="1:10" s="81" customFormat="1" ht="14.1" customHeight="1">
      <c r="A80" s="54"/>
      <c r="B80" s="53"/>
      <c r="C80" s="104"/>
      <c r="D80" s="104"/>
      <c r="E80" s="104"/>
      <c r="F80" s="104"/>
      <c r="G80" s="104"/>
      <c r="H80" s="104"/>
      <c r="I80" s="104"/>
      <c r="J80" s="86"/>
    </row>
    <row r="81" spans="1:10" s="81" customFormat="1" ht="14.1" customHeight="1">
      <c r="A81" s="64" t="s">
        <v>148</v>
      </c>
      <c r="B81" s="53" t="s">
        <v>149</v>
      </c>
      <c r="C81" s="101"/>
      <c r="D81" s="101"/>
      <c r="E81" s="101"/>
      <c r="F81" s="101"/>
      <c r="G81" s="101"/>
      <c r="H81" s="101"/>
      <c r="I81" s="101"/>
      <c r="J81" s="86"/>
    </row>
    <row r="82" spans="1:10" ht="14.1" customHeight="1">
      <c r="A82" s="64" t="s">
        <v>150</v>
      </c>
      <c r="B82" s="67" t="s">
        <v>171</v>
      </c>
      <c r="C82" s="103">
        <v>0</v>
      </c>
      <c r="D82" s="103">
        <v>0</v>
      </c>
      <c r="E82" s="101">
        <f>+C82+D82</f>
        <v>0</v>
      </c>
      <c r="F82" s="103">
        <v>0</v>
      </c>
      <c r="G82" s="101">
        <f>+E82+F82</f>
        <v>0</v>
      </c>
      <c r="H82" s="103">
        <v>0</v>
      </c>
      <c r="I82" s="104">
        <f t="shared" ref="I82:I105" si="22">+H82-G82</f>
        <v>0</v>
      </c>
      <c r="J82" s="86"/>
    </row>
    <row r="83" spans="1:10" ht="14.1" customHeight="1">
      <c r="A83" s="64" t="s">
        <v>151</v>
      </c>
      <c r="B83" s="67" t="s">
        <v>144</v>
      </c>
      <c r="C83" s="103">
        <v>0</v>
      </c>
      <c r="D83" s="103">
        <v>0</v>
      </c>
      <c r="E83" s="101">
        <f t="shared" ref="E83:E92" si="23">+C83+D83</f>
        <v>0</v>
      </c>
      <c r="F83" s="103">
        <v>0</v>
      </c>
      <c r="G83" s="101">
        <f t="shared" ref="G83:G92" si="24">+E83+F83</f>
        <v>0</v>
      </c>
      <c r="H83" s="103">
        <v>0</v>
      </c>
      <c r="I83" s="104">
        <f t="shared" si="22"/>
        <v>0</v>
      </c>
      <c r="J83" s="86"/>
    </row>
    <row r="84" spans="1:10" ht="14.1" customHeight="1">
      <c r="A84" s="64" t="s">
        <v>152</v>
      </c>
      <c r="B84" s="67" t="s">
        <v>172</v>
      </c>
      <c r="C84" s="103">
        <v>0</v>
      </c>
      <c r="D84" s="103">
        <v>0</v>
      </c>
      <c r="E84" s="101">
        <f t="shared" si="23"/>
        <v>0</v>
      </c>
      <c r="F84" s="103">
        <v>0</v>
      </c>
      <c r="G84" s="101">
        <f t="shared" si="24"/>
        <v>0</v>
      </c>
      <c r="H84" s="103">
        <v>0</v>
      </c>
      <c r="I84" s="104">
        <f t="shared" si="22"/>
        <v>0</v>
      </c>
      <c r="J84" s="86"/>
    </row>
    <row r="85" spans="1:10" ht="14.1" customHeight="1">
      <c r="A85" s="64" t="s">
        <v>153</v>
      </c>
      <c r="B85" s="67" t="s">
        <v>144</v>
      </c>
      <c r="C85" s="103">
        <v>0</v>
      </c>
      <c r="D85" s="103">
        <v>0</v>
      </c>
      <c r="E85" s="101">
        <f t="shared" si="23"/>
        <v>0</v>
      </c>
      <c r="F85" s="103">
        <v>0</v>
      </c>
      <c r="G85" s="101">
        <f t="shared" si="24"/>
        <v>0</v>
      </c>
      <c r="H85" s="103">
        <v>0</v>
      </c>
      <c r="I85" s="104">
        <f t="shared" si="22"/>
        <v>0</v>
      </c>
      <c r="J85" s="86"/>
    </row>
    <row r="86" spans="1:10" ht="14.1" customHeight="1">
      <c r="A86" s="64" t="s">
        <v>1157</v>
      </c>
      <c r="B86" s="67" t="s">
        <v>173</v>
      </c>
      <c r="C86" s="103">
        <v>0</v>
      </c>
      <c r="D86" s="103">
        <v>0</v>
      </c>
      <c r="E86" s="101">
        <f>+C86+D86</f>
        <v>0</v>
      </c>
      <c r="F86" s="103">
        <v>0</v>
      </c>
      <c r="G86" s="101">
        <f>+E86+F86</f>
        <v>0</v>
      </c>
      <c r="H86" s="103">
        <v>0</v>
      </c>
      <c r="I86" s="104">
        <f>+H86-G86</f>
        <v>0</v>
      </c>
      <c r="J86" s="86"/>
    </row>
    <row r="87" spans="1:10" ht="14.1" customHeight="1">
      <c r="A87" s="64" t="s">
        <v>1158</v>
      </c>
      <c r="B87" s="67" t="s">
        <v>144</v>
      </c>
      <c r="C87" s="103">
        <v>0</v>
      </c>
      <c r="D87" s="103">
        <v>0</v>
      </c>
      <c r="E87" s="101">
        <f>+C87+D87</f>
        <v>0</v>
      </c>
      <c r="F87" s="103">
        <v>0</v>
      </c>
      <c r="G87" s="101">
        <f>+E87+F87</f>
        <v>0</v>
      </c>
      <c r="H87" s="103">
        <v>0</v>
      </c>
      <c r="I87" s="104">
        <f>+H87-G87</f>
        <v>0</v>
      </c>
      <c r="J87" s="86"/>
    </row>
    <row r="88" spans="1:10" ht="14.1" customHeight="1">
      <c r="A88" s="64" t="s">
        <v>154</v>
      </c>
      <c r="B88" s="67" t="s">
        <v>174</v>
      </c>
      <c r="C88" s="103">
        <v>0</v>
      </c>
      <c r="D88" s="103">
        <v>0</v>
      </c>
      <c r="E88" s="101">
        <f t="shared" si="23"/>
        <v>0</v>
      </c>
      <c r="F88" s="103">
        <v>0</v>
      </c>
      <c r="G88" s="101">
        <f t="shared" si="24"/>
        <v>0</v>
      </c>
      <c r="H88" s="103">
        <v>0</v>
      </c>
      <c r="I88" s="104">
        <f t="shared" si="22"/>
        <v>0</v>
      </c>
      <c r="J88" s="86"/>
    </row>
    <row r="89" spans="1:10" ht="14.1" customHeight="1">
      <c r="A89" s="64" t="s">
        <v>155</v>
      </c>
      <c r="B89" s="67" t="s">
        <v>144</v>
      </c>
      <c r="C89" s="103">
        <v>0</v>
      </c>
      <c r="D89" s="103">
        <v>0</v>
      </c>
      <c r="E89" s="101">
        <f t="shared" si="23"/>
        <v>0</v>
      </c>
      <c r="F89" s="103">
        <v>0</v>
      </c>
      <c r="G89" s="101">
        <f t="shared" si="24"/>
        <v>0</v>
      </c>
      <c r="H89" s="103">
        <v>0</v>
      </c>
      <c r="I89" s="104">
        <f t="shared" si="22"/>
        <v>0</v>
      </c>
      <c r="J89" s="86"/>
    </row>
    <row r="90" spans="1:10" ht="14.1" customHeight="1">
      <c r="A90" s="64" t="s">
        <v>156</v>
      </c>
      <c r="B90" s="67" t="s">
        <v>175</v>
      </c>
      <c r="C90" s="103">
        <v>0</v>
      </c>
      <c r="D90" s="103">
        <v>0</v>
      </c>
      <c r="E90" s="101">
        <f t="shared" si="23"/>
        <v>0</v>
      </c>
      <c r="F90" s="103">
        <v>0</v>
      </c>
      <c r="G90" s="101">
        <f t="shared" si="24"/>
        <v>0</v>
      </c>
      <c r="H90" s="103">
        <v>0</v>
      </c>
      <c r="I90" s="104">
        <f t="shared" si="22"/>
        <v>0</v>
      </c>
      <c r="J90" s="86"/>
    </row>
    <row r="91" spans="1:10" ht="14.1" customHeight="1">
      <c r="A91" s="64" t="s">
        <v>157</v>
      </c>
      <c r="B91" s="67" t="s">
        <v>1156</v>
      </c>
      <c r="C91" s="103">
        <v>0</v>
      </c>
      <c r="D91" s="103">
        <v>0</v>
      </c>
      <c r="E91" s="101">
        <f t="shared" si="23"/>
        <v>0</v>
      </c>
      <c r="F91" s="103">
        <v>0</v>
      </c>
      <c r="G91" s="101">
        <f t="shared" si="24"/>
        <v>0</v>
      </c>
      <c r="H91" s="103">
        <v>0</v>
      </c>
      <c r="I91" s="104">
        <f t="shared" si="22"/>
        <v>0</v>
      </c>
      <c r="J91" s="86"/>
    </row>
    <row r="92" spans="1:10" ht="14.1" customHeight="1">
      <c r="A92" s="64" t="s">
        <v>158</v>
      </c>
      <c r="B92" s="67" t="s">
        <v>144</v>
      </c>
      <c r="C92" s="103">
        <v>0</v>
      </c>
      <c r="D92" s="103">
        <v>0</v>
      </c>
      <c r="E92" s="101">
        <f t="shared" si="23"/>
        <v>0</v>
      </c>
      <c r="F92" s="103">
        <v>0</v>
      </c>
      <c r="G92" s="101">
        <f t="shared" si="24"/>
        <v>0</v>
      </c>
      <c r="H92" s="103">
        <v>0</v>
      </c>
      <c r="I92" s="104">
        <f t="shared" si="22"/>
        <v>0</v>
      </c>
      <c r="J92" s="86"/>
    </row>
    <row r="93" spans="1:10" ht="14.1" customHeight="1">
      <c r="A93" s="64" t="s">
        <v>159</v>
      </c>
      <c r="B93" s="67" t="s">
        <v>176</v>
      </c>
      <c r="C93" s="103">
        <v>0</v>
      </c>
      <c r="D93" s="103">
        <v>0</v>
      </c>
      <c r="E93" s="101">
        <f t="shared" ref="E93:E99" si="25">+C93+D93</f>
        <v>0</v>
      </c>
      <c r="F93" s="103">
        <v>0</v>
      </c>
      <c r="G93" s="101">
        <f t="shared" ref="G93:G99" si="26">+E93+F93</f>
        <v>0</v>
      </c>
      <c r="H93" s="103">
        <v>0</v>
      </c>
      <c r="I93" s="104">
        <f t="shared" si="22"/>
        <v>0</v>
      </c>
      <c r="J93" s="86"/>
    </row>
    <row r="94" spans="1:10" ht="14.1" customHeight="1">
      <c r="A94" s="64" t="s">
        <v>160</v>
      </c>
      <c r="B94" s="67" t="s">
        <v>177</v>
      </c>
      <c r="C94" s="103">
        <v>0</v>
      </c>
      <c r="D94" s="103">
        <v>0</v>
      </c>
      <c r="E94" s="101">
        <f t="shared" si="25"/>
        <v>0</v>
      </c>
      <c r="F94" s="103">
        <v>0</v>
      </c>
      <c r="G94" s="101">
        <f t="shared" si="26"/>
        <v>0</v>
      </c>
      <c r="H94" s="103">
        <v>0</v>
      </c>
      <c r="I94" s="104">
        <f t="shared" si="22"/>
        <v>0</v>
      </c>
      <c r="J94" s="86"/>
    </row>
    <row r="95" spans="1:10" ht="14.1" customHeight="1">
      <c r="A95" s="64" t="s">
        <v>161</v>
      </c>
      <c r="B95" s="67" t="s">
        <v>144</v>
      </c>
      <c r="C95" s="103">
        <v>0</v>
      </c>
      <c r="D95" s="103">
        <v>0</v>
      </c>
      <c r="E95" s="101">
        <f t="shared" si="25"/>
        <v>0</v>
      </c>
      <c r="F95" s="103">
        <v>0</v>
      </c>
      <c r="G95" s="101">
        <f t="shared" si="26"/>
        <v>0</v>
      </c>
      <c r="H95" s="103">
        <v>0</v>
      </c>
      <c r="I95" s="104">
        <f t="shared" si="22"/>
        <v>0</v>
      </c>
      <c r="J95" s="86"/>
    </row>
    <row r="96" spans="1:10" ht="14.1" customHeight="1">
      <c r="A96" s="68" t="s">
        <v>162</v>
      </c>
      <c r="B96" s="67" t="s">
        <v>178</v>
      </c>
      <c r="C96" s="103">
        <v>0</v>
      </c>
      <c r="D96" s="103">
        <v>0</v>
      </c>
      <c r="E96" s="101">
        <f t="shared" si="25"/>
        <v>0</v>
      </c>
      <c r="F96" s="103">
        <v>0</v>
      </c>
      <c r="G96" s="101">
        <f t="shared" si="26"/>
        <v>0</v>
      </c>
      <c r="H96" s="103">
        <v>0</v>
      </c>
      <c r="I96" s="104">
        <f t="shared" si="22"/>
        <v>0</v>
      </c>
      <c r="J96" s="86"/>
    </row>
    <row r="97" spans="1:10" ht="14.1" customHeight="1">
      <c r="A97" s="68" t="s">
        <v>163</v>
      </c>
      <c r="B97" s="67" t="s">
        <v>179</v>
      </c>
      <c r="C97" s="103">
        <v>0</v>
      </c>
      <c r="D97" s="103">
        <v>0</v>
      </c>
      <c r="E97" s="101">
        <f t="shared" si="25"/>
        <v>0</v>
      </c>
      <c r="F97" s="103">
        <v>0</v>
      </c>
      <c r="G97" s="101">
        <f t="shared" si="26"/>
        <v>0</v>
      </c>
      <c r="H97" s="103">
        <v>0</v>
      </c>
      <c r="I97" s="104">
        <f t="shared" si="22"/>
        <v>0</v>
      </c>
      <c r="J97" s="86"/>
    </row>
    <row r="98" spans="1:10" ht="14.1" customHeight="1">
      <c r="A98" s="68" t="s">
        <v>164</v>
      </c>
      <c r="B98" s="67" t="s">
        <v>144</v>
      </c>
      <c r="C98" s="103">
        <v>0</v>
      </c>
      <c r="D98" s="103">
        <v>0</v>
      </c>
      <c r="E98" s="101">
        <f t="shared" si="25"/>
        <v>0</v>
      </c>
      <c r="F98" s="103">
        <v>0</v>
      </c>
      <c r="G98" s="101">
        <f t="shared" si="26"/>
        <v>0</v>
      </c>
      <c r="H98" s="103">
        <v>0</v>
      </c>
      <c r="I98" s="104">
        <f t="shared" si="22"/>
        <v>0</v>
      </c>
      <c r="J98" s="86"/>
    </row>
    <row r="99" spans="1:10" ht="14.1" customHeight="1">
      <c r="A99" s="68" t="s">
        <v>165</v>
      </c>
      <c r="B99" s="67" t="s">
        <v>180</v>
      </c>
      <c r="C99" s="103">
        <v>0</v>
      </c>
      <c r="D99" s="103">
        <v>0</v>
      </c>
      <c r="E99" s="101">
        <f t="shared" si="25"/>
        <v>0</v>
      </c>
      <c r="F99" s="103">
        <v>0</v>
      </c>
      <c r="G99" s="101">
        <f t="shared" si="26"/>
        <v>0</v>
      </c>
      <c r="H99" s="103">
        <v>0</v>
      </c>
      <c r="I99" s="104">
        <f t="shared" si="22"/>
        <v>0</v>
      </c>
      <c r="J99" s="86"/>
    </row>
    <row r="100" spans="1:10" ht="14.1" customHeight="1">
      <c r="A100" s="68" t="s">
        <v>166</v>
      </c>
      <c r="B100" s="67" t="s">
        <v>181</v>
      </c>
      <c r="C100" s="103">
        <v>0</v>
      </c>
      <c r="D100" s="103">
        <v>0</v>
      </c>
      <c r="E100" s="101">
        <f t="shared" ref="E100:E105" si="27">+C100+D100</f>
        <v>0</v>
      </c>
      <c r="F100" s="103">
        <v>0</v>
      </c>
      <c r="G100" s="101">
        <f t="shared" ref="G100:G105" si="28">+E100+F100</f>
        <v>0</v>
      </c>
      <c r="H100" s="103">
        <v>0</v>
      </c>
      <c r="I100" s="104">
        <f t="shared" si="22"/>
        <v>0</v>
      </c>
      <c r="J100" s="86"/>
    </row>
    <row r="101" spans="1:10" ht="14.1" customHeight="1">
      <c r="A101" s="68" t="s">
        <v>167</v>
      </c>
      <c r="B101" s="67" t="s">
        <v>182</v>
      </c>
      <c r="C101" s="103">
        <v>0</v>
      </c>
      <c r="D101" s="103">
        <v>0</v>
      </c>
      <c r="E101" s="101">
        <f t="shared" si="27"/>
        <v>0</v>
      </c>
      <c r="F101" s="103">
        <v>0</v>
      </c>
      <c r="G101" s="101">
        <f t="shared" si="28"/>
        <v>0</v>
      </c>
      <c r="H101" s="103">
        <v>0</v>
      </c>
      <c r="I101" s="104">
        <f t="shared" si="22"/>
        <v>0</v>
      </c>
      <c r="J101" s="86"/>
    </row>
    <row r="102" spans="1:10" ht="14.1" customHeight="1">
      <c r="A102" s="68" t="s">
        <v>168</v>
      </c>
      <c r="B102" s="67" t="s">
        <v>183</v>
      </c>
      <c r="C102" s="103">
        <v>0</v>
      </c>
      <c r="D102" s="103">
        <v>0</v>
      </c>
      <c r="E102" s="101">
        <f t="shared" si="27"/>
        <v>0</v>
      </c>
      <c r="F102" s="103">
        <v>0</v>
      </c>
      <c r="G102" s="101">
        <f t="shared" si="28"/>
        <v>0</v>
      </c>
      <c r="H102" s="103">
        <v>0</v>
      </c>
      <c r="I102" s="104">
        <f t="shared" si="22"/>
        <v>0</v>
      </c>
      <c r="J102" s="86"/>
    </row>
    <row r="103" spans="1:10" ht="14.1" customHeight="1">
      <c r="A103" s="68" t="s">
        <v>170</v>
      </c>
      <c r="B103" s="67" t="s">
        <v>67</v>
      </c>
      <c r="C103" s="103">
        <v>0</v>
      </c>
      <c r="D103" s="103">
        <v>0</v>
      </c>
      <c r="E103" s="101">
        <f t="shared" si="27"/>
        <v>0</v>
      </c>
      <c r="F103" s="103">
        <v>0</v>
      </c>
      <c r="G103" s="101">
        <f t="shared" si="28"/>
        <v>0</v>
      </c>
      <c r="H103" s="103">
        <v>0</v>
      </c>
      <c r="I103" s="104">
        <f t="shared" si="22"/>
        <v>0</v>
      </c>
      <c r="J103" s="86"/>
    </row>
    <row r="104" spans="1:10" ht="14.1" customHeight="1">
      <c r="A104" s="68" t="s">
        <v>1159</v>
      </c>
      <c r="B104" s="67" t="s">
        <v>147</v>
      </c>
      <c r="C104" s="103">
        <v>0</v>
      </c>
      <c r="D104" s="103">
        <v>0</v>
      </c>
      <c r="E104" s="101">
        <f t="shared" si="27"/>
        <v>0</v>
      </c>
      <c r="F104" s="103">
        <v>0</v>
      </c>
      <c r="G104" s="101">
        <f t="shared" si="28"/>
        <v>0</v>
      </c>
      <c r="H104" s="103">
        <v>0</v>
      </c>
      <c r="I104" s="104">
        <f t="shared" si="22"/>
        <v>0</v>
      </c>
      <c r="J104" s="86"/>
    </row>
    <row r="105" spans="1:10" ht="14.1" customHeight="1">
      <c r="A105" s="68" t="s">
        <v>169</v>
      </c>
      <c r="B105" s="41" t="s">
        <v>91</v>
      </c>
      <c r="C105" s="103">
        <v>0</v>
      </c>
      <c r="D105" s="103">
        <v>0</v>
      </c>
      <c r="E105" s="101">
        <f t="shared" si="27"/>
        <v>0</v>
      </c>
      <c r="F105" s="103">
        <v>0</v>
      </c>
      <c r="G105" s="101">
        <f t="shared" si="28"/>
        <v>0</v>
      </c>
      <c r="H105" s="103">
        <v>0</v>
      </c>
      <c r="I105" s="104">
        <f t="shared" si="22"/>
        <v>0</v>
      </c>
      <c r="J105" s="86"/>
    </row>
    <row r="106" spans="1:10" s="81" customFormat="1" ht="14.1" customHeight="1">
      <c r="A106" s="69"/>
      <c r="B106" s="52" t="s">
        <v>184</v>
      </c>
      <c r="C106" s="105">
        <f t="shared" ref="C106:H106" si="29">SUM(C82:C105)</f>
        <v>0</v>
      </c>
      <c r="D106" s="105">
        <f t="shared" si="29"/>
        <v>0</v>
      </c>
      <c r="E106" s="105">
        <f t="shared" si="29"/>
        <v>0</v>
      </c>
      <c r="F106" s="105">
        <f t="shared" si="29"/>
        <v>0</v>
      </c>
      <c r="G106" s="105">
        <f t="shared" si="29"/>
        <v>0</v>
      </c>
      <c r="H106" s="105">
        <f t="shared" si="29"/>
        <v>0</v>
      </c>
      <c r="I106" s="106">
        <f>+H106-G106</f>
        <v>0</v>
      </c>
      <c r="J106" s="86"/>
    </row>
    <row r="107" spans="1:10" s="81" customFormat="1" ht="14.1" customHeight="1">
      <c r="A107" s="69"/>
      <c r="B107" s="53"/>
      <c r="C107" s="101"/>
      <c r="D107" s="101"/>
      <c r="E107" s="101"/>
      <c r="F107" s="101"/>
      <c r="G107" s="101"/>
      <c r="H107" s="101"/>
      <c r="I107" s="104"/>
      <c r="J107" s="86"/>
    </row>
    <row r="108" spans="1:10" s="81" customFormat="1" ht="14.1" customHeight="1">
      <c r="A108" s="64" t="s">
        <v>185</v>
      </c>
      <c r="B108" s="53" t="s">
        <v>1160</v>
      </c>
      <c r="C108" s="101"/>
      <c r="D108" s="101"/>
      <c r="E108" s="101"/>
      <c r="F108" s="101"/>
      <c r="G108" s="101"/>
      <c r="H108" s="101"/>
      <c r="I108" s="101"/>
      <c r="J108" s="86"/>
    </row>
    <row r="109" spans="1:10" ht="14.1" customHeight="1">
      <c r="A109" s="64" t="s">
        <v>187</v>
      </c>
      <c r="B109" s="67" t="s">
        <v>1162</v>
      </c>
      <c r="C109" s="103">
        <v>0</v>
      </c>
      <c r="D109" s="103">
        <v>0</v>
      </c>
      <c r="E109" s="101">
        <f>+C109+D109</f>
        <v>0</v>
      </c>
      <c r="F109" s="103">
        <v>0</v>
      </c>
      <c r="G109" s="101">
        <f>+E109+F109</f>
        <v>0</v>
      </c>
      <c r="H109" s="103">
        <v>0</v>
      </c>
      <c r="I109" s="104">
        <f t="shared" ref="I109:I121" si="30">+H109-G109</f>
        <v>0</v>
      </c>
      <c r="J109" s="86"/>
    </row>
    <row r="110" spans="1:10" ht="14.1" customHeight="1">
      <c r="A110" s="64" t="s">
        <v>188</v>
      </c>
      <c r="B110" s="67" t="s">
        <v>1161</v>
      </c>
      <c r="C110" s="103">
        <v>0</v>
      </c>
      <c r="D110" s="103">
        <v>0</v>
      </c>
      <c r="E110" s="101">
        <f t="shared" ref="E110:E121" si="31">+C110+D110</f>
        <v>0</v>
      </c>
      <c r="F110" s="103">
        <v>0</v>
      </c>
      <c r="G110" s="101">
        <f t="shared" ref="G110:G121" si="32">+E110+F110</f>
        <v>0</v>
      </c>
      <c r="H110" s="103">
        <v>0</v>
      </c>
      <c r="I110" s="104">
        <f t="shared" si="30"/>
        <v>0</v>
      </c>
      <c r="J110" s="86"/>
    </row>
    <row r="111" spans="1:10" ht="14.1" customHeight="1">
      <c r="A111" s="64" t="s">
        <v>189</v>
      </c>
      <c r="B111" s="67" t="s">
        <v>200</v>
      </c>
      <c r="C111" s="103">
        <v>0</v>
      </c>
      <c r="D111" s="103">
        <v>0</v>
      </c>
      <c r="E111" s="101">
        <f t="shared" si="31"/>
        <v>0</v>
      </c>
      <c r="F111" s="103">
        <v>0</v>
      </c>
      <c r="G111" s="101">
        <f t="shared" si="32"/>
        <v>0</v>
      </c>
      <c r="H111" s="103">
        <v>0</v>
      </c>
      <c r="I111" s="104">
        <f t="shared" si="30"/>
        <v>0</v>
      </c>
      <c r="J111" s="86"/>
    </row>
    <row r="112" spans="1:10" ht="14.1" customHeight="1">
      <c r="A112" s="64" t="s">
        <v>190</v>
      </c>
      <c r="B112" s="67" t="s">
        <v>180</v>
      </c>
      <c r="C112" s="103">
        <v>0</v>
      </c>
      <c r="D112" s="103">
        <v>0</v>
      </c>
      <c r="E112" s="101">
        <f t="shared" si="31"/>
        <v>0</v>
      </c>
      <c r="F112" s="103">
        <v>0</v>
      </c>
      <c r="G112" s="101">
        <f t="shared" si="32"/>
        <v>0</v>
      </c>
      <c r="H112" s="103">
        <v>0</v>
      </c>
      <c r="I112" s="104">
        <f t="shared" si="30"/>
        <v>0</v>
      </c>
      <c r="J112" s="86"/>
    </row>
    <row r="113" spans="1:10" ht="14.1" customHeight="1">
      <c r="A113" s="64" t="s">
        <v>191</v>
      </c>
      <c r="B113" s="67" t="s">
        <v>201</v>
      </c>
      <c r="C113" s="103">
        <v>0</v>
      </c>
      <c r="D113" s="103">
        <v>0</v>
      </c>
      <c r="E113" s="101">
        <f t="shared" si="31"/>
        <v>0</v>
      </c>
      <c r="F113" s="103">
        <v>0</v>
      </c>
      <c r="G113" s="101">
        <f t="shared" si="32"/>
        <v>0</v>
      </c>
      <c r="H113" s="103">
        <v>0</v>
      </c>
      <c r="I113" s="104">
        <f t="shared" si="30"/>
        <v>0</v>
      </c>
      <c r="J113" s="86"/>
    </row>
    <row r="114" spans="1:10" ht="14.1" customHeight="1">
      <c r="A114" s="64" t="s">
        <v>192</v>
      </c>
      <c r="B114" s="67" t="s">
        <v>1163</v>
      </c>
      <c r="C114" s="103">
        <v>0</v>
      </c>
      <c r="D114" s="103">
        <v>0</v>
      </c>
      <c r="E114" s="101">
        <f t="shared" si="31"/>
        <v>0</v>
      </c>
      <c r="F114" s="103">
        <v>0</v>
      </c>
      <c r="G114" s="101">
        <f t="shared" si="32"/>
        <v>0</v>
      </c>
      <c r="H114" s="103">
        <v>0</v>
      </c>
      <c r="I114" s="104">
        <f t="shared" si="30"/>
        <v>0</v>
      </c>
      <c r="J114" s="86"/>
    </row>
    <row r="115" spans="1:10" ht="14.1" customHeight="1">
      <c r="A115" s="64" t="s">
        <v>193</v>
      </c>
      <c r="B115" s="67" t="s">
        <v>181</v>
      </c>
      <c r="C115" s="103">
        <v>0</v>
      </c>
      <c r="D115" s="103">
        <v>0</v>
      </c>
      <c r="E115" s="101">
        <f t="shared" si="31"/>
        <v>0</v>
      </c>
      <c r="F115" s="103">
        <v>0</v>
      </c>
      <c r="G115" s="101">
        <f t="shared" si="32"/>
        <v>0</v>
      </c>
      <c r="H115" s="103">
        <v>0</v>
      </c>
      <c r="I115" s="104">
        <f t="shared" si="30"/>
        <v>0</v>
      </c>
      <c r="J115" s="86"/>
    </row>
    <row r="116" spans="1:10" ht="14.1" customHeight="1">
      <c r="A116" s="64" t="s">
        <v>194</v>
      </c>
      <c r="B116" s="67" t="s">
        <v>202</v>
      </c>
      <c r="C116" s="103">
        <v>0</v>
      </c>
      <c r="D116" s="103">
        <v>0</v>
      </c>
      <c r="E116" s="101">
        <f t="shared" si="31"/>
        <v>0</v>
      </c>
      <c r="F116" s="103">
        <v>0</v>
      </c>
      <c r="G116" s="101">
        <f t="shared" si="32"/>
        <v>0</v>
      </c>
      <c r="H116" s="103">
        <v>0</v>
      </c>
      <c r="I116" s="104">
        <f t="shared" si="30"/>
        <v>0</v>
      </c>
      <c r="J116" s="86"/>
    </row>
    <row r="117" spans="1:10" ht="14.1" customHeight="1">
      <c r="A117" s="64" t="s">
        <v>195</v>
      </c>
      <c r="B117" s="67" t="s">
        <v>203</v>
      </c>
      <c r="C117" s="103">
        <v>0</v>
      </c>
      <c r="D117" s="103">
        <v>0</v>
      </c>
      <c r="E117" s="101">
        <f t="shared" si="31"/>
        <v>0</v>
      </c>
      <c r="F117" s="103">
        <v>0</v>
      </c>
      <c r="G117" s="101">
        <f t="shared" si="32"/>
        <v>0</v>
      </c>
      <c r="H117" s="103">
        <v>0</v>
      </c>
      <c r="I117" s="104">
        <f t="shared" si="30"/>
        <v>0</v>
      </c>
      <c r="J117" s="86"/>
    </row>
    <row r="118" spans="1:10" ht="14.1" customHeight="1">
      <c r="A118" s="64" t="s">
        <v>196</v>
      </c>
      <c r="B118" s="67" t="s">
        <v>204</v>
      </c>
      <c r="C118" s="103">
        <v>0</v>
      </c>
      <c r="D118" s="103">
        <v>0</v>
      </c>
      <c r="E118" s="101">
        <f t="shared" si="31"/>
        <v>0</v>
      </c>
      <c r="F118" s="103">
        <v>0</v>
      </c>
      <c r="G118" s="101">
        <f t="shared" si="32"/>
        <v>0</v>
      </c>
      <c r="H118" s="103">
        <v>0</v>
      </c>
      <c r="I118" s="104">
        <f t="shared" si="30"/>
        <v>0</v>
      </c>
      <c r="J118" s="86"/>
    </row>
    <row r="119" spans="1:10" ht="14.1" customHeight="1">
      <c r="A119" s="64" t="s">
        <v>197</v>
      </c>
      <c r="B119" s="67" t="s">
        <v>1145</v>
      </c>
      <c r="C119" s="103">
        <v>0</v>
      </c>
      <c r="D119" s="103">
        <v>0</v>
      </c>
      <c r="E119" s="101">
        <f t="shared" si="31"/>
        <v>0</v>
      </c>
      <c r="F119" s="103">
        <v>0</v>
      </c>
      <c r="G119" s="101">
        <f t="shared" si="32"/>
        <v>0</v>
      </c>
      <c r="H119" s="103">
        <v>0</v>
      </c>
      <c r="I119" s="104">
        <f t="shared" si="30"/>
        <v>0</v>
      </c>
      <c r="J119" s="86"/>
    </row>
    <row r="120" spans="1:10" ht="14.1" customHeight="1">
      <c r="A120" s="68" t="s">
        <v>198</v>
      </c>
      <c r="B120" s="67" t="s">
        <v>67</v>
      </c>
      <c r="C120" s="103">
        <v>0</v>
      </c>
      <c r="D120" s="103">
        <v>0</v>
      </c>
      <c r="E120" s="101">
        <f t="shared" si="31"/>
        <v>0</v>
      </c>
      <c r="F120" s="103">
        <v>0</v>
      </c>
      <c r="G120" s="101">
        <f t="shared" si="32"/>
        <v>0</v>
      </c>
      <c r="H120" s="103">
        <v>0</v>
      </c>
      <c r="I120" s="104">
        <f t="shared" si="30"/>
        <v>0</v>
      </c>
      <c r="J120" s="86"/>
    </row>
    <row r="121" spans="1:10" ht="13.7" customHeight="1">
      <c r="A121" s="68" t="s">
        <v>199</v>
      </c>
      <c r="B121" s="41" t="s">
        <v>91</v>
      </c>
      <c r="C121" s="103">
        <v>0</v>
      </c>
      <c r="D121" s="103">
        <v>0</v>
      </c>
      <c r="E121" s="101">
        <f t="shared" si="31"/>
        <v>0</v>
      </c>
      <c r="F121" s="103">
        <v>0</v>
      </c>
      <c r="G121" s="101">
        <f t="shared" si="32"/>
        <v>0</v>
      </c>
      <c r="H121" s="103">
        <v>0</v>
      </c>
      <c r="I121" s="104">
        <f t="shared" si="30"/>
        <v>0</v>
      </c>
      <c r="J121" s="86"/>
    </row>
    <row r="122" spans="1:10" s="81" customFormat="1" ht="14.1" customHeight="1">
      <c r="A122" s="69"/>
      <c r="B122" s="52" t="s">
        <v>205</v>
      </c>
      <c r="C122" s="105">
        <f t="shared" ref="C122:H122" si="33">SUM(C109:C121)</f>
        <v>0</v>
      </c>
      <c r="D122" s="105">
        <f t="shared" si="33"/>
        <v>0</v>
      </c>
      <c r="E122" s="105">
        <f t="shared" si="33"/>
        <v>0</v>
      </c>
      <c r="F122" s="105">
        <f t="shared" si="33"/>
        <v>0</v>
      </c>
      <c r="G122" s="105">
        <f t="shared" si="33"/>
        <v>0</v>
      </c>
      <c r="H122" s="105">
        <f t="shared" si="33"/>
        <v>0</v>
      </c>
      <c r="I122" s="106">
        <f>+H122-G122</f>
        <v>0</v>
      </c>
      <c r="J122" s="86"/>
    </row>
    <row r="123" spans="1:10" s="81" customFormat="1" ht="14.1" customHeight="1">
      <c r="A123" s="69"/>
      <c r="B123" s="53"/>
      <c r="C123" s="101"/>
      <c r="D123" s="101"/>
      <c r="E123" s="101"/>
      <c r="F123" s="101"/>
      <c r="G123" s="101"/>
      <c r="H123" s="101"/>
      <c r="I123" s="104"/>
      <c r="J123" s="86"/>
    </row>
    <row r="124" spans="1:10" s="81" customFormat="1" ht="14.1" customHeight="1">
      <c r="A124" s="64" t="s">
        <v>206</v>
      </c>
      <c r="B124" s="53" t="s">
        <v>207</v>
      </c>
      <c r="C124" s="101"/>
      <c r="D124" s="101"/>
      <c r="E124" s="101"/>
      <c r="F124" s="101"/>
      <c r="G124" s="101"/>
      <c r="H124" s="101"/>
      <c r="I124" s="101"/>
      <c r="J124" s="86"/>
    </row>
    <row r="125" spans="1:10" ht="14.1" customHeight="1">
      <c r="A125" s="64" t="s">
        <v>208</v>
      </c>
      <c r="B125" s="67" t="s">
        <v>229</v>
      </c>
      <c r="C125" s="103">
        <v>0</v>
      </c>
      <c r="D125" s="103">
        <v>0</v>
      </c>
      <c r="E125" s="101">
        <f>+C125+D125</f>
        <v>0</v>
      </c>
      <c r="F125" s="103">
        <v>0</v>
      </c>
      <c r="G125" s="101">
        <f>+E125+F125</f>
        <v>0</v>
      </c>
      <c r="H125" s="103">
        <v>0</v>
      </c>
      <c r="I125" s="104">
        <f t="shared" ref="I125:I147" si="34">+H125-G125</f>
        <v>0</v>
      </c>
      <c r="J125" s="86"/>
    </row>
    <row r="126" spans="1:10" ht="14.1" customHeight="1">
      <c r="A126" s="64" t="s">
        <v>209</v>
      </c>
      <c r="B126" s="67" t="s">
        <v>230</v>
      </c>
      <c r="C126" s="103">
        <v>0</v>
      </c>
      <c r="D126" s="103">
        <v>0</v>
      </c>
      <c r="E126" s="101">
        <f t="shared" ref="E126:E147" si="35">+C126+D126</f>
        <v>0</v>
      </c>
      <c r="F126" s="103">
        <v>0</v>
      </c>
      <c r="G126" s="101">
        <f t="shared" ref="G126:G147" si="36">+E126+F126</f>
        <v>0</v>
      </c>
      <c r="H126" s="103">
        <v>0</v>
      </c>
      <c r="I126" s="104">
        <f t="shared" si="34"/>
        <v>0</v>
      </c>
      <c r="J126" s="86"/>
    </row>
    <row r="127" spans="1:10" ht="14.1" customHeight="1">
      <c r="A127" s="64" t="s">
        <v>210</v>
      </c>
      <c r="B127" s="67" t="s">
        <v>231</v>
      </c>
      <c r="C127" s="103">
        <v>0</v>
      </c>
      <c r="D127" s="103">
        <v>0</v>
      </c>
      <c r="E127" s="101">
        <f>+C127+D127</f>
        <v>0</v>
      </c>
      <c r="F127" s="103">
        <v>0</v>
      </c>
      <c r="G127" s="101">
        <f>+E127+F127</f>
        <v>0</v>
      </c>
      <c r="H127" s="103">
        <v>0</v>
      </c>
      <c r="I127" s="104">
        <f t="shared" si="34"/>
        <v>0</v>
      </c>
      <c r="J127" s="86"/>
    </row>
    <row r="128" spans="1:10" ht="14.1" customHeight="1">
      <c r="A128" s="64" t="s">
        <v>211</v>
      </c>
      <c r="B128" s="67" t="s">
        <v>232</v>
      </c>
      <c r="C128" s="103">
        <v>0</v>
      </c>
      <c r="D128" s="103">
        <v>0</v>
      </c>
      <c r="E128" s="101">
        <f t="shared" si="35"/>
        <v>0</v>
      </c>
      <c r="F128" s="103">
        <v>0</v>
      </c>
      <c r="G128" s="101">
        <f t="shared" si="36"/>
        <v>0</v>
      </c>
      <c r="H128" s="103">
        <v>0</v>
      </c>
      <c r="I128" s="104">
        <f t="shared" si="34"/>
        <v>0</v>
      </c>
      <c r="J128" s="86"/>
    </row>
    <row r="129" spans="1:10" ht="14.1" customHeight="1">
      <c r="A129" s="64" t="s">
        <v>212</v>
      </c>
      <c r="B129" s="67" t="s">
        <v>233</v>
      </c>
      <c r="C129" s="103">
        <v>0</v>
      </c>
      <c r="D129" s="103">
        <v>0</v>
      </c>
      <c r="E129" s="101">
        <f t="shared" si="35"/>
        <v>0</v>
      </c>
      <c r="F129" s="103">
        <v>0</v>
      </c>
      <c r="G129" s="101">
        <f t="shared" si="36"/>
        <v>0</v>
      </c>
      <c r="H129" s="103">
        <v>0</v>
      </c>
      <c r="I129" s="104">
        <f t="shared" si="34"/>
        <v>0</v>
      </c>
      <c r="J129" s="86"/>
    </row>
    <row r="130" spans="1:10" ht="14.1" customHeight="1">
      <c r="A130" s="64" t="s">
        <v>1164</v>
      </c>
      <c r="B130" s="67" t="s">
        <v>1165</v>
      </c>
      <c r="C130" s="103">
        <v>0</v>
      </c>
      <c r="D130" s="103">
        <v>0</v>
      </c>
      <c r="E130" s="101">
        <f>+C130+D130</f>
        <v>0</v>
      </c>
      <c r="F130" s="103">
        <v>0</v>
      </c>
      <c r="G130" s="101">
        <f>+E130+F130</f>
        <v>0</v>
      </c>
      <c r="H130" s="103">
        <v>0</v>
      </c>
      <c r="I130" s="104">
        <f>+H130-G130</f>
        <v>0</v>
      </c>
      <c r="J130" s="86"/>
    </row>
    <row r="131" spans="1:10" ht="14.1" customHeight="1">
      <c r="A131" s="64" t="s">
        <v>213</v>
      </c>
      <c r="B131" s="67" t="s">
        <v>234</v>
      </c>
      <c r="C131" s="103">
        <v>0</v>
      </c>
      <c r="D131" s="103">
        <v>0</v>
      </c>
      <c r="E131" s="101">
        <f t="shared" si="35"/>
        <v>0</v>
      </c>
      <c r="F131" s="103">
        <v>0</v>
      </c>
      <c r="G131" s="101">
        <f t="shared" si="36"/>
        <v>0</v>
      </c>
      <c r="H131" s="103">
        <v>0</v>
      </c>
      <c r="I131" s="104">
        <f t="shared" si="34"/>
        <v>0</v>
      </c>
      <c r="J131" s="86"/>
    </row>
    <row r="132" spans="1:10" ht="14.1" customHeight="1">
      <c r="A132" s="64" t="s">
        <v>214</v>
      </c>
      <c r="B132" s="67" t="s">
        <v>235</v>
      </c>
      <c r="C132" s="103">
        <v>0</v>
      </c>
      <c r="D132" s="103">
        <v>0</v>
      </c>
      <c r="E132" s="101">
        <f t="shared" si="35"/>
        <v>0</v>
      </c>
      <c r="F132" s="103">
        <v>0</v>
      </c>
      <c r="G132" s="101">
        <f t="shared" si="36"/>
        <v>0</v>
      </c>
      <c r="H132" s="103">
        <v>0</v>
      </c>
      <c r="I132" s="104">
        <f t="shared" si="34"/>
        <v>0</v>
      </c>
      <c r="J132" s="86"/>
    </row>
    <row r="133" spans="1:10" ht="14.1" customHeight="1">
      <c r="A133" s="64" t="s">
        <v>215</v>
      </c>
      <c r="B133" s="67" t="s">
        <v>236</v>
      </c>
      <c r="C133" s="103">
        <v>0</v>
      </c>
      <c r="D133" s="103">
        <v>0</v>
      </c>
      <c r="E133" s="101">
        <f t="shared" si="35"/>
        <v>0</v>
      </c>
      <c r="F133" s="103">
        <v>0</v>
      </c>
      <c r="G133" s="101">
        <f t="shared" si="36"/>
        <v>0</v>
      </c>
      <c r="H133" s="103">
        <v>0</v>
      </c>
      <c r="I133" s="104">
        <f t="shared" si="34"/>
        <v>0</v>
      </c>
      <c r="J133" s="86"/>
    </row>
    <row r="134" spans="1:10" ht="14.1" customHeight="1">
      <c r="A134" s="64" t="s">
        <v>216</v>
      </c>
      <c r="B134" s="67" t="s">
        <v>1166</v>
      </c>
      <c r="C134" s="103">
        <v>0</v>
      </c>
      <c r="D134" s="103">
        <v>0</v>
      </c>
      <c r="E134" s="101">
        <f t="shared" si="35"/>
        <v>0</v>
      </c>
      <c r="F134" s="103">
        <v>0</v>
      </c>
      <c r="G134" s="101">
        <f t="shared" si="36"/>
        <v>0</v>
      </c>
      <c r="H134" s="103">
        <v>0</v>
      </c>
      <c r="I134" s="104">
        <f t="shared" si="34"/>
        <v>0</v>
      </c>
      <c r="J134" s="86"/>
    </row>
    <row r="135" spans="1:10" ht="14.1" customHeight="1">
      <c r="A135" s="64" t="s">
        <v>1167</v>
      </c>
      <c r="B135" s="67" t="s">
        <v>1168</v>
      </c>
      <c r="C135" s="103">
        <v>0</v>
      </c>
      <c r="D135" s="103">
        <v>0</v>
      </c>
      <c r="E135" s="101">
        <f>+C135+D135</f>
        <v>0</v>
      </c>
      <c r="F135" s="103">
        <v>0</v>
      </c>
      <c r="G135" s="101">
        <f>+E135+F135</f>
        <v>0</v>
      </c>
      <c r="H135" s="103">
        <v>0</v>
      </c>
      <c r="I135" s="104">
        <f>+H135-G135</f>
        <v>0</v>
      </c>
      <c r="J135" s="86"/>
    </row>
    <row r="136" spans="1:10" ht="14.1" customHeight="1">
      <c r="A136" s="64" t="s">
        <v>217</v>
      </c>
      <c r="B136" s="67" t="s">
        <v>1169</v>
      </c>
      <c r="C136" s="103">
        <v>0</v>
      </c>
      <c r="D136" s="103">
        <v>0</v>
      </c>
      <c r="E136" s="101">
        <f t="shared" si="35"/>
        <v>0</v>
      </c>
      <c r="F136" s="103">
        <v>0</v>
      </c>
      <c r="G136" s="101">
        <f t="shared" si="36"/>
        <v>0</v>
      </c>
      <c r="H136" s="103">
        <v>0</v>
      </c>
      <c r="I136" s="104">
        <f t="shared" si="34"/>
        <v>0</v>
      </c>
      <c r="J136" s="86"/>
    </row>
    <row r="137" spans="1:10" ht="14.1" customHeight="1">
      <c r="A137" s="64" t="s">
        <v>218</v>
      </c>
      <c r="B137" s="67" t="s">
        <v>237</v>
      </c>
      <c r="C137" s="103">
        <v>0</v>
      </c>
      <c r="D137" s="103">
        <v>0</v>
      </c>
      <c r="E137" s="101">
        <f>+C137+D137</f>
        <v>0</v>
      </c>
      <c r="F137" s="103">
        <v>0</v>
      </c>
      <c r="G137" s="101">
        <f>+E137+F137</f>
        <v>0</v>
      </c>
      <c r="H137" s="103">
        <v>0</v>
      </c>
      <c r="I137" s="104">
        <f t="shared" si="34"/>
        <v>0</v>
      </c>
      <c r="J137" s="86"/>
    </row>
    <row r="138" spans="1:10" ht="14.1" customHeight="1">
      <c r="A138" s="64" t="s">
        <v>219</v>
      </c>
      <c r="B138" s="67" t="s">
        <v>1170</v>
      </c>
      <c r="C138" s="103">
        <v>0</v>
      </c>
      <c r="D138" s="103">
        <v>0</v>
      </c>
      <c r="E138" s="101">
        <f>+C138+D138</f>
        <v>0</v>
      </c>
      <c r="F138" s="103">
        <v>0</v>
      </c>
      <c r="G138" s="101">
        <f>+E138+F138</f>
        <v>0</v>
      </c>
      <c r="H138" s="103">
        <v>0</v>
      </c>
      <c r="I138" s="104">
        <f t="shared" si="34"/>
        <v>0</v>
      </c>
      <c r="J138" s="86"/>
    </row>
    <row r="139" spans="1:10" ht="14.1" customHeight="1">
      <c r="A139" s="64" t="s">
        <v>220</v>
      </c>
      <c r="B139" s="67" t="s">
        <v>238</v>
      </c>
      <c r="C139" s="103">
        <v>0</v>
      </c>
      <c r="D139" s="103">
        <v>0</v>
      </c>
      <c r="E139" s="101">
        <f t="shared" si="35"/>
        <v>0</v>
      </c>
      <c r="F139" s="103">
        <v>0</v>
      </c>
      <c r="G139" s="101">
        <f t="shared" si="36"/>
        <v>0</v>
      </c>
      <c r="H139" s="103">
        <v>0</v>
      </c>
      <c r="I139" s="104">
        <f t="shared" si="34"/>
        <v>0</v>
      </c>
      <c r="J139" s="86"/>
    </row>
    <row r="140" spans="1:10" ht="14.1" customHeight="1">
      <c r="A140" s="64" t="s">
        <v>1171</v>
      </c>
      <c r="B140" s="67" t="s">
        <v>1172</v>
      </c>
      <c r="C140" s="103">
        <v>0</v>
      </c>
      <c r="D140" s="103">
        <v>0</v>
      </c>
      <c r="E140" s="101">
        <f>+C140+D140</f>
        <v>0</v>
      </c>
      <c r="F140" s="103">
        <v>0</v>
      </c>
      <c r="G140" s="101">
        <f>+E140+F140</f>
        <v>0</v>
      </c>
      <c r="H140" s="103">
        <v>0</v>
      </c>
      <c r="I140" s="104">
        <f>+H140-G140</f>
        <v>0</v>
      </c>
      <c r="J140" s="86"/>
    </row>
    <row r="141" spans="1:10" ht="14.1" customHeight="1">
      <c r="A141" s="64" t="s">
        <v>221</v>
      </c>
      <c r="B141" s="67" t="s">
        <v>1173</v>
      </c>
      <c r="C141" s="103">
        <v>0</v>
      </c>
      <c r="D141" s="103">
        <v>0</v>
      </c>
      <c r="E141" s="101">
        <f t="shared" si="35"/>
        <v>0</v>
      </c>
      <c r="F141" s="103">
        <v>0</v>
      </c>
      <c r="G141" s="101">
        <f t="shared" si="36"/>
        <v>0</v>
      </c>
      <c r="H141" s="103">
        <v>0</v>
      </c>
      <c r="I141" s="104">
        <f t="shared" si="34"/>
        <v>0</v>
      </c>
      <c r="J141" s="86"/>
    </row>
    <row r="142" spans="1:10" ht="14.1" customHeight="1">
      <c r="A142" s="68" t="s">
        <v>222</v>
      </c>
      <c r="B142" s="67" t="s">
        <v>239</v>
      </c>
      <c r="C142" s="103">
        <v>0</v>
      </c>
      <c r="D142" s="103">
        <v>0</v>
      </c>
      <c r="E142" s="101">
        <f t="shared" si="35"/>
        <v>0</v>
      </c>
      <c r="F142" s="103">
        <v>0</v>
      </c>
      <c r="G142" s="101">
        <f t="shared" si="36"/>
        <v>0</v>
      </c>
      <c r="H142" s="103">
        <v>0</v>
      </c>
      <c r="I142" s="104">
        <f t="shared" si="34"/>
        <v>0</v>
      </c>
      <c r="J142" s="86"/>
    </row>
    <row r="143" spans="1:10" ht="14.1" customHeight="1">
      <c r="A143" s="68" t="s">
        <v>223</v>
      </c>
      <c r="B143" s="67" t="s">
        <v>240</v>
      </c>
      <c r="C143" s="103">
        <v>0</v>
      </c>
      <c r="D143" s="103">
        <v>0</v>
      </c>
      <c r="E143" s="101">
        <f>+C143+D143</f>
        <v>0</v>
      </c>
      <c r="F143" s="103">
        <v>0</v>
      </c>
      <c r="G143" s="101">
        <f>+E143+F143</f>
        <v>0</v>
      </c>
      <c r="H143" s="103">
        <v>0</v>
      </c>
      <c r="I143" s="104">
        <f t="shared" si="34"/>
        <v>0</v>
      </c>
      <c r="J143" s="86"/>
    </row>
    <row r="144" spans="1:10" ht="14.1" customHeight="1">
      <c r="A144" s="68" t="s">
        <v>224</v>
      </c>
      <c r="B144" s="67" t="s">
        <v>241</v>
      </c>
      <c r="C144" s="103">
        <v>0</v>
      </c>
      <c r="D144" s="103">
        <v>0</v>
      </c>
      <c r="E144" s="101">
        <f t="shared" si="35"/>
        <v>0</v>
      </c>
      <c r="F144" s="103">
        <v>0</v>
      </c>
      <c r="G144" s="101">
        <f t="shared" si="36"/>
        <v>0</v>
      </c>
      <c r="H144" s="103">
        <v>0</v>
      </c>
      <c r="I144" s="104">
        <f t="shared" si="34"/>
        <v>0</v>
      </c>
      <c r="J144" s="86"/>
    </row>
    <row r="145" spans="1:10" ht="14.1" customHeight="1">
      <c r="A145" s="68" t="s">
        <v>225</v>
      </c>
      <c r="B145" s="67" t="s">
        <v>242</v>
      </c>
      <c r="C145" s="103">
        <v>0</v>
      </c>
      <c r="D145" s="103">
        <v>0</v>
      </c>
      <c r="E145" s="101">
        <f t="shared" si="35"/>
        <v>0</v>
      </c>
      <c r="F145" s="103">
        <v>0</v>
      </c>
      <c r="G145" s="101">
        <f t="shared" si="36"/>
        <v>0</v>
      </c>
      <c r="H145" s="103">
        <v>0</v>
      </c>
      <c r="I145" s="104">
        <f t="shared" si="34"/>
        <v>0</v>
      </c>
      <c r="J145" s="86"/>
    </row>
    <row r="146" spans="1:10" ht="14.1" customHeight="1">
      <c r="A146" s="68" t="s">
        <v>226</v>
      </c>
      <c r="B146" s="67" t="s">
        <v>243</v>
      </c>
      <c r="C146" s="103">
        <v>0</v>
      </c>
      <c r="D146" s="103">
        <v>0</v>
      </c>
      <c r="E146" s="101">
        <f t="shared" si="35"/>
        <v>0</v>
      </c>
      <c r="F146" s="103">
        <v>0</v>
      </c>
      <c r="G146" s="101">
        <f t="shared" si="36"/>
        <v>0</v>
      </c>
      <c r="H146" s="103">
        <v>0</v>
      </c>
      <c r="I146" s="104">
        <f t="shared" si="34"/>
        <v>0</v>
      </c>
      <c r="J146" s="86"/>
    </row>
    <row r="147" spans="1:10" ht="14.1" customHeight="1">
      <c r="A147" s="68" t="s">
        <v>227</v>
      </c>
      <c r="B147" s="41" t="s">
        <v>91</v>
      </c>
      <c r="C147" s="103">
        <v>0</v>
      </c>
      <c r="D147" s="103">
        <v>0</v>
      </c>
      <c r="E147" s="101">
        <f t="shared" si="35"/>
        <v>0</v>
      </c>
      <c r="F147" s="103">
        <v>0</v>
      </c>
      <c r="G147" s="101">
        <f t="shared" si="36"/>
        <v>0</v>
      </c>
      <c r="H147" s="103">
        <v>0</v>
      </c>
      <c r="I147" s="104">
        <f t="shared" si="34"/>
        <v>0</v>
      </c>
      <c r="J147" s="86"/>
    </row>
    <row r="148" spans="1:10" s="81" customFormat="1" ht="14.1" customHeight="1">
      <c r="A148" s="69"/>
      <c r="B148" s="52" t="s">
        <v>228</v>
      </c>
      <c r="C148" s="105">
        <f t="shared" ref="C148:H148" si="37">SUM(C125:C147)</f>
        <v>0</v>
      </c>
      <c r="D148" s="105">
        <f t="shared" si="37"/>
        <v>0</v>
      </c>
      <c r="E148" s="105">
        <f t="shared" si="37"/>
        <v>0</v>
      </c>
      <c r="F148" s="105">
        <f t="shared" si="37"/>
        <v>0</v>
      </c>
      <c r="G148" s="105">
        <f t="shared" si="37"/>
        <v>0</v>
      </c>
      <c r="H148" s="105">
        <f t="shared" si="37"/>
        <v>0</v>
      </c>
      <c r="I148" s="106">
        <f>+H148-G148</f>
        <v>0</v>
      </c>
      <c r="J148" s="86"/>
    </row>
    <row r="149" spans="1:10" s="81" customFormat="1" ht="14.1" customHeight="1">
      <c r="A149" s="69"/>
      <c r="B149" s="53"/>
      <c r="C149" s="101"/>
      <c r="D149" s="101"/>
      <c r="E149" s="101"/>
      <c r="F149" s="101"/>
      <c r="G149" s="101"/>
      <c r="H149" s="101"/>
      <c r="I149" s="104"/>
      <c r="J149" s="86"/>
    </row>
    <row r="150" spans="1:10" s="81" customFormat="1" ht="14.1" customHeight="1">
      <c r="A150" s="64" t="s">
        <v>244</v>
      </c>
      <c r="B150" s="53" t="s">
        <v>1121</v>
      </c>
      <c r="C150" s="101"/>
      <c r="D150" s="101"/>
      <c r="E150" s="101"/>
      <c r="F150" s="101"/>
      <c r="G150" s="101"/>
      <c r="H150" s="101"/>
      <c r="I150" s="101"/>
      <c r="J150" s="86"/>
    </row>
    <row r="151" spans="1:10" ht="14.1" customHeight="1">
      <c r="A151" s="64" t="s">
        <v>245</v>
      </c>
      <c r="B151" s="67" t="s">
        <v>1122</v>
      </c>
      <c r="C151" s="103">
        <v>0</v>
      </c>
      <c r="D151" s="103">
        <v>0</v>
      </c>
      <c r="E151" s="101">
        <f>+C151+D151</f>
        <v>0</v>
      </c>
      <c r="F151" s="103">
        <v>0</v>
      </c>
      <c r="G151" s="101">
        <f>+E151+F151</f>
        <v>0</v>
      </c>
      <c r="H151" s="103">
        <v>0</v>
      </c>
      <c r="I151" s="104">
        <f t="shared" ref="I151:I158" si="38">+H151-G151</f>
        <v>0</v>
      </c>
      <c r="J151" s="86"/>
    </row>
    <row r="152" spans="1:10" ht="14.1" customHeight="1">
      <c r="A152" s="64" t="s">
        <v>246</v>
      </c>
      <c r="B152" s="67" t="s">
        <v>1123</v>
      </c>
      <c r="C152" s="103">
        <v>0</v>
      </c>
      <c r="D152" s="103">
        <v>0</v>
      </c>
      <c r="E152" s="101">
        <f t="shared" ref="E152:E158" si="39">+C152+D152</f>
        <v>0</v>
      </c>
      <c r="F152" s="103">
        <v>0</v>
      </c>
      <c r="G152" s="101">
        <f t="shared" ref="G152:G158" si="40">+E152+F152</f>
        <v>0</v>
      </c>
      <c r="H152" s="103">
        <v>0</v>
      </c>
      <c r="I152" s="104">
        <f t="shared" si="38"/>
        <v>0</v>
      </c>
      <c r="J152" s="86"/>
    </row>
    <row r="153" spans="1:10" ht="14.1" customHeight="1">
      <c r="A153" s="64" t="s">
        <v>247</v>
      </c>
      <c r="B153" s="67" t="s">
        <v>1124</v>
      </c>
      <c r="C153" s="103">
        <v>0</v>
      </c>
      <c r="D153" s="103">
        <v>0</v>
      </c>
      <c r="E153" s="101">
        <f t="shared" si="39"/>
        <v>0</v>
      </c>
      <c r="F153" s="103">
        <v>0</v>
      </c>
      <c r="G153" s="101">
        <f t="shared" si="40"/>
        <v>0</v>
      </c>
      <c r="H153" s="103">
        <v>0</v>
      </c>
      <c r="I153" s="104">
        <f t="shared" si="38"/>
        <v>0</v>
      </c>
      <c r="J153" s="86"/>
    </row>
    <row r="154" spans="1:10" ht="14.1" customHeight="1">
      <c r="A154" s="64" t="s">
        <v>248</v>
      </c>
      <c r="B154" s="67" t="s">
        <v>1125</v>
      </c>
      <c r="C154" s="103">
        <v>0</v>
      </c>
      <c r="D154" s="103">
        <v>0</v>
      </c>
      <c r="E154" s="101">
        <f t="shared" si="39"/>
        <v>0</v>
      </c>
      <c r="F154" s="103">
        <v>0</v>
      </c>
      <c r="G154" s="101">
        <f t="shared" si="40"/>
        <v>0</v>
      </c>
      <c r="H154" s="103">
        <v>0</v>
      </c>
      <c r="I154" s="104">
        <f t="shared" si="38"/>
        <v>0</v>
      </c>
      <c r="J154" s="86"/>
    </row>
    <row r="155" spans="1:10" ht="14.1" customHeight="1">
      <c r="A155" s="64" t="s">
        <v>249</v>
      </c>
      <c r="B155" s="67" t="s">
        <v>1126</v>
      </c>
      <c r="C155" s="103">
        <v>0</v>
      </c>
      <c r="D155" s="103">
        <v>0</v>
      </c>
      <c r="E155" s="101">
        <f t="shared" si="39"/>
        <v>0</v>
      </c>
      <c r="F155" s="103">
        <v>0</v>
      </c>
      <c r="G155" s="101">
        <f t="shared" si="40"/>
        <v>0</v>
      </c>
      <c r="H155" s="103">
        <v>0</v>
      </c>
      <c r="I155" s="104">
        <f t="shared" si="38"/>
        <v>0</v>
      </c>
      <c r="J155" s="86"/>
    </row>
    <row r="156" spans="1:10" ht="14.1" customHeight="1">
      <c r="A156" s="64" t="s">
        <v>250</v>
      </c>
      <c r="B156" s="67" t="s">
        <v>1127</v>
      </c>
      <c r="C156" s="103">
        <v>0</v>
      </c>
      <c r="D156" s="103">
        <v>0</v>
      </c>
      <c r="E156" s="101">
        <f t="shared" si="39"/>
        <v>0</v>
      </c>
      <c r="F156" s="103">
        <v>0</v>
      </c>
      <c r="G156" s="101">
        <f t="shared" si="40"/>
        <v>0</v>
      </c>
      <c r="H156" s="103">
        <v>0</v>
      </c>
      <c r="I156" s="104">
        <f t="shared" si="38"/>
        <v>0</v>
      </c>
      <c r="J156" s="86"/>
    </row>
    <row r="157" spans="1:10" ht="14.1" customHeight="1">
      <c r="A157" s="64" t="s">
        <v>251</v>
      </c>
      <c r="B157" s="67" t="s">
        <v>1128</v>
      </c>
      <c r="C157" s="103">
        <v>0</v>
      </c>
      <c r="D157" s="103">
        <v>0</v>
      </c>
      <c r="E157" s="101">
        <f t="shared" si="39"/>
        <v>0</v>
      </c>
      <c r="F157" s="103">
        <v>0</v>
      </c>
      <c r="G157" s="101">
        <f t="shared" si="40"/>
        <v>0</v>
      </c>
      <c r="H157" s="103">
        <v>0</v>
      </c>
      <c r="I157" s="104">
        <f t="shared" si="38"/>
        <v>0</v>
      </c>
      <c r="J157" s="86"/>
    </row>
    <row r="158" spans="1:10" ht="14.1" customHeight="1">
      <c r="A158" s="68" t="s">
        <v>252</v>
      </c>
      <c r="B158" s="41" t="s">
        <v>91</v>
      </c>
      <c r="C158" s="103">
        <v>0</v>
      </c>
      <c r="D158" s="103">
        <v>0</v>
      </c>
      <c r="E158" s="101">
        <f t="shared" si="39"/>
        <v>0</v>
      </c>
      <c r="F158" s="103">
        <v>0</v>
      </c>
      <c r="G158" s="101">
        <f t="shared" si="40"/>
        <v>0</v>
      </c>
      <c r="H158" s="103">
        <v>0</v>
      </c>
      <c r="I158" s="104">
        <f t="shared" si="38"/>
        <v>0</v>
      </c>
      <c r="J158" s="86"/>
    </row>
    <row r="159" spans="1:10" s="81" customFormat="1" ht="14.1" customHeight="1">
      <c r="A159" s="69"/>
      <c r="B159" s="52" t="s">
        <v>276</v>
      </c>
      <c r="C159" s="105">
        <f t="shared" ref="C159:H159" si="41">SUM(C151:C158)</f>
        <v>0</v>
      </c>
      <c r="D159" s="105">
        <f t="shared" si="41"/>
        <v>0</v>
      </c>
      <c r="E159" s="105">
        <f t="shared" si="41"/>
        <v>0</v>
      </c>
      <c r="F159" s="105">
        <f t="shared" si="41"/>
        <v>0</v>
      </c>
      <c r="G159" s="105">
        <f t="shared" si="41"/>
        <v>0</v>
      </c>
      <c r="H159" s="105">
        <f t="shared" si="41"/>
        <v>0</v>
      </c>
      <c r="I159" s="106">
        <f>+H159-G159</f>
        <v>0</v>
      </c>
      <c r="J159" s="86"/>
    </row>
    <row r="160" spans="1:10" s="81" customFormat="1" ht="14.1" customHeight="1">
      <c r="A160" s="51"/>
      <c r="B160" s="53"/>
      <c r="C160" s="101"/>
      <c r="D160" s="101"/>
      <c r="E160" s="101"/>
      <c r="F160" s="101"/>
      <c r="G160" s="101"/>
      <c r="H160" s="101"/>
      <c r="I160" s="104"/>
      <c r="J160" s="86"/>
    </row>
    <row r="161" spans="1:10" s="81" customFormat="1" ht="14.1" customHeight="1">
      <c r="A161" s="64" t="s">
        <v>253</v>
      </c>
      <c r="B161" s="53" t="s">
        <v>254</v>
      </c>
      <c r="C161" s="101"/>
      <c r="D161" s="101"/>
      <c r="E161" s="101"/>
      <c r="F161" s="101"/>
      <c r="G161" s="101"/>
      <c r="H161" s="101"/>
      <c r="I161" s="101"/>
      <c r="J161" s="86"/>
    </row>
    <row r="162" spans="1:10" ht="14.1" customHeight="1">
      <c r="A162" s="64" t="s">
        <v>255</v>
      </c>
      <c r="B162" s="67" t="s">
        <v>266</v>
      </c>
      <c r="C162" s="103">
        <v>0</v>
      </c>
      <c r="D162" s="103">
        <v>0</v>
      </c>
      <c r="E162" s="101">
        <f>+C162+D162</f>
        <v>0</v>
      </c>
      <c r="F162" s="103">
        <v>0</v>
      </c>
      <c r="G162" s="101">
        <f>+E162+F162</f>
        <v>0</v>
      </c>
      <c r="H162" s="103">
        <v>0</v>
      </c>
      <c r="I162" s="104">
        <f t="shared" ref="I162:I172" si="42">+H162-G162</f>
        <v>0</v>
      </c>
      <c r="J162" s="86"/>
    </row>
    <row r="163" spans="1:10" ht="14.1" customHeight="1">
      <c r="A163" s="64" t="s">
        <v>256</v>
      </c>
      <c r="B163" s="67" t="s">
        <v>267</v>
      </c>
      <c r="C163" s="103">
        <v>0</v>
      </c>
      <c r="D163" s="103">
        <v>0</v>
      </c>
      <c r="E163" s="101">
        <f t="shared" ref="E163:E172" si="43">+C163+D163</f>
        <v>0</v>
      </c>
      <c r="F163" s="103">
        <v>0</v>
      </c>
      <c r="G163" s="101">
        <f t="shared" ref="G163:G172" si="44">+E163+F163</f>
        <v>0</v>
      </c>
      <c r="H163" s="103">
        <v>0</v>
      </c>
      <c r="I163" s="104">
        <f t="shared" si="42"/>
        <v>0</v>
      </c>
      <c r="J163" s="86"/>
    </row>
    <row r="164" spans="1:10" ht="14.1" customHeight="1">
      <c r="A164" s="64" t="s">
        <v>257</v>
      </c>
      <c r="B164" s="67" t="s">
        <v>268</v>
      </c>
      <c r="C164" s="103">
        <v>0</v>
      </c>
      <c r="D164" s="103">
        <v>0</v>
      </c>
      <c r="E164" s="101">
        <f t="shared" si="43"/>
        <v>0</v>
      </c>
      <c r="F164" s="103">
        <v>0</v>
      </c>
      <c r="G164" s="101">
        <f t="shared" si="44"/>
        <v>0</v>
      </c>
      <c r="H164" s="103">
        <v>0</v>
      </c>
      <c r="I164" s="104">
        <f t="shared" si="42"/>
        <v>0</v>
      </c>
      <c r="J164" s="86"/>
    </row>
    <row r="165" spans="1:10" ht="14.1" customHeight="1">
      <c r="A165" s="64" t="s">
        <v>258</v>
      </c>
      <c r="B165" s="67" t="s">
        <v>269</v>
      </c>
      <c r="C165" s="103">
        <v>0</v>
      </c>
      <c r="D165" s="103">
        <v>0</v>
      </c>
      <c r="E165" s="101">
        <f t="shared" si="43"/>
        <v>0</v>
      </c>
      <c r="F165" s="103">
        <v>0</v>
      </c>
      <c r="G165" s="101">
        <f t="shared" si="44"/>
        <v>0</v>
      </c>
      <c r="H165" s="103">
        <v>0</v>
      </c>
      <c r="I165" s="104">
        <f t="shared" si="42"/>
        <v>0</v>
      </c>
      <c r="J165" s="86"/>
    </row>
    <row r="166" spans="1:10" ht="14.1" customHeight="1">
      <c r="A166" s="64" t="s">
        <v>259</v>
      </c>
      <c r="B166" s="67" t="s">
        <v>270</v>
      </c>
      <c r="C166" s="103">
        <v>0</v>
      </c>
      <c r="D166" s="103">
        <v>0</v>
      </c>
      <c r="E166" s="101">
        <f t="shared" si="43"/>
        <v>0</v>
      </c>
      <c r="F166" s="103">
        <v>0</v>
      </c>
      <c r="G166" s="101">
        <f t="shared" si="44"/>
        <v>0</v>
      </c>
      <c r="H166" s="103">
        <v>0</v>
      </c>
      <c r="I166" s="104">
        <f t="shared" si="42"/>
        <v>0</v>
      </c>
      <c r="J166" s="86"/>
    </row>
    <row r="167" spans="1:10" ht="14.1" customHeight="1">
      <c r="A167" s="64" t="s">
        <v>260</v>
      </c>
      <c r="B167" s="67" t="s">
        <v>271</v>
      </c>
      <c r="C167" s="103">
        <v>0</v>
      </c>
      <c r="D167" s="103">
        <v>0</v>
      </c>
      <c r="E167" s="101">
        <f t="shared" si="43"/>
        <v>0</v>
      </c>
      <c r="F167" s="103">
        <v>0</v>
      </c>
      <c r="G167" s="101">
        <f t="shared" si="44"/>
        <v>0</v>
      </c>
      <c r="H167" s="103">
        <v>0</v>
      </c>
      <c r="I167" s="104">
        <f t="shared" si="42"/>
        <v>0</v>
      </c>
      <c r="J167" s="86"/>
    </row>
    <row r="168" spans="1:10" ht="14.1" customHeight="1">
      <c r="A168" s="64" t="s">
        <v>261</v>
      </c>
      <c r="B168" s="67" t="s">
        <v>272</v>
      </c>
      <c r="C168" s="103">
        <v>0</v>
      </c>
      <c r="D168" s="103">
        <v>0</v>
      </c>
      <c r="E168" s="101">
        <f t="shared" si="43"/>
        <v>0</v>
      </c>
      <c r="F168" s="103">
        <v>0</v>
      </c>
      <c r="G168" s="101">
        <f t="shared" si="44"/>
        <v>0</v>
      </c>
      <c r="H168" s="103">
        <v>0</v>
      </c>
      <c r="I168" s="104">
        <f t="shared" si="42"/>
        <v>0</v>
      </c>
      <c r="J168" s="86"/>
    </row>
    <row r="169" spans="1:10" ht="14.1" customHeight="1">
      <c r="A169" s="64" t="s">
        <v>262</v>
      </c>
      <c r="B169" s="67" t="s">
        <v>273</v>
      </c>
      <c r="C169" s="103">
        <v>0</v>
      </c>
      <c r="D169" s="103">
        <v>0</v>
      </c>
      <c r="E169" s="101">
        <f t="shared" si="43"/>
        <v>0</v>
      </c>
      <c r="F169" s="103">
        <v>0</v>
      </c>
      <c r="G169" s="101">
        <f t="shared" si="44"/>
        <v>0</v>
      </c>
      <c r="H169" s="103">
        <v>0</v>
      </c>
      <c r="I169" s="104">
        <f t="shared" si="42"/>
        <v>0</v>
      </c>
      <c r="J169" s="86"/>
    </row>
    <row r="170" spans="1:10" ht="14.1" customHeight="1">
      <c r="A170" s="64" t="s">
        <v>263</v>
      </c>
      <c r="B170" s="67" t="s">
        <v>274</v>
      </c>
      <c r="C170" s="103">
        <v>0</v>
      </c>
      <c r="D170" s="103">
        <v>0</v>
      </c>
      <c r="E170" s="101">
        <f t="shared" si="43"/>
        <v>0</v>
      </c>
      <c r="F170" s="103">
        <v>0</v>
      </c>
      <c r="G170" s="101">
        <f t="shared" si="44"/>
        <v>0</v>
      </c>
      <c r="H170" s="103">
        <v>0</v>
      </c>
      <c r="I170" s="104">
        <f t="shared" si="42"/>
        <v>0</v>
      </c>
      <c r="J170" s="86"/>
    </row>
    <row r="171" spans="1:10" ht="14.1" customHeight="1">
      <c r="A171" s="64" t="s">
        <v>264</v>
      </c>
      <c r="B171" s="67" t="s">
        <v>275</v>
      </c>
      <c r="C171" s="103">
        <v>0</v>
      </c>
      <c r="D171" s="103">
        <v>0</v>
      </c>
      <c r="E171" s="101">
        <f t="shared" si="43"/>
        <v>0</v>
      </c>
      <c r="F171" s="103">
        <v>0</v>
      </c>
      <c r="G171" s="101">
        <f t="shared" si="44"/>
        <v>0</v>
      </c>
      <c r="H171" s="103">
        <v>0</v>
      </c>
      <c r="I171" s="104">
        <f t="shared" si="42"/>
        <v>0</v>
      </c>
      <c r="J171" s="86"/>
    </row>
    <row r="172" spans="1:10" ht="14.1" customHeight="1">
      <c r="A172" s="68" t="s">
        <v>265</v>
      </c>
      <c r="B172" s="41" t="s">
        <v>91</v>
      </c>
      <c r="C172" s="103">
        <v>0</v>
      </c>
      <c r="D172" s="103">
        <v>0</v>
      </c>
      <c r="E172" s="101">
        <f t="shared" si="43"/>
        <v>0</v>
      </c>
      <c r="F172" s="103">
        <v>0</v>
      </c>
      <c r="G172" s="101">
        <f t="shared" si="44"/>
        <v>0</v>
      </c>
      <c r="H172" s="103">
        <v>0</v>
      </c>
      <c r="I172" s="104">
        <f t="shared" si="42"/>
        <v>0</v>
      </c>
      <c r="J172" s="86"/>
    </row>
    <row r="173" spans="1:10" s="81" customFormat="1" ht="14.1" customHeight="1">
      <c r="A173" s="69"/>
      <c r="B173" s="52" t="s">
        <v>277</v>
      </c>
      <c r="C173" s="105">
        <f t="shared" ref="C173:H173" si="45">SUM(C162:C172)</f>
        <v>0</v>
      </c>
      <c r="D173" s="105">
        <f t="shared" si="45"/>
        <v>0</v>
      </c>
      <c r="E173" s="105">
        <f t="shared" si="45"/>
        <v>0</v>
      </c>
      <c r="F173" s="105">
        <f t="shared" si="45"/>
        <v>0</v>
      </c>
      <c r="G173" s="105">
        <f t="shared" si="45"/>
        <v>0</v>
      </c>
      <c r="H173" s="105">
        <f t="shared" si="45"/>
        <v>0</v>
      </c>
      <c r="I173" s="106">
        <f>+H173-G173</f>
        <v>0</v>
      </c>
      <c r="J173" s="86"/>
    </row>
    <row r="174" spans="1:10" s="81" customFormat="1" ht="14.1" customHeight="1">
      <c r="A174" s="51"/>
      <c r="B174" s="53"/>
      <c r="C174" s="101"/>
      <c r="D174" s="101"/>
      <c r="E174" s="101"/>
      <c r="F174" s="101"/>
      <c r="G174" s="101"/>
      <c r="H174" s="101"/>
      <c r="I174" s="104"/>
      <c r="J174" s="86"/>
    </row>
    <row r="175" spans="1:10" s="81" customFormat="1" ht="14.1" customHeight="1">
      <c r="A175" s="64" t="s">
        <v>278</v>
      </c>
      <c r="B175" s="53" t="s">
        <v>279</v>
      </c>
      <c r="C175" s="101"/>
      <c r="D175" s="101"/>
      <c r="E175" s="101"/>
      <c r="F175" s="101"/>
      <c r="G175" s="101"/>
      <c r="H175" s="101"/>
      <c r="I175" s="101"/>
      <c r="J175" s="86"/>
    </row>
    <row r="176" spans="1:10" ht="14.1" customHeight="1">
      <c r="A176" s="64" t="s">
        <v>280</v>
      </c>
      <c r="B176" s="67" t="s">
        <v>287</v>
      </c>
      <c r="C176" s="103">
        <v>0</v>
      </c>
      <c r="D176" s="103">
        <v>0</v>
      </c>
      <c r="E176" s="101">
        <f t="shared" ref="E176:E182" si="46">+C176+D176</f>
        <v>0</v>
      </c>
      <c r="F176" s="103">
        <v>0</v>
      </c>
      <c r="G176" s="101">
        <f t="shared" ref="G176:G182" si="47">+E176+F176</f>
        <v>0</v>
      </c>
      <c r="H176" s="103">
        <v>0</v>
      </c>
      <c r="I176" s="104">
        <f t="shared" ref="I176:I183" si="48">+H176-G176</f>
        <v>0</v>
      </c>
      <c r="J176" s="86"/>
    </row>
    <row r="177" spans="1:10" ht="14.1" customHeight="1">
      <c r="A177" s="64" t="s">
        <v>281</v>
      </c>
      <c r="B177" s="67" t="s">
        <v>295</v>
      </c>
      <c r="C177" s="103">
        <v>0</v>
      </c>
      <c r="D177" s="103">
        <v>0</v>
      </c>
      <c r="E177" s="101">
        <f t="shared" si="46"/>
        <v>0</v>
      </c>
      <c r="F177" s="103">
        <v>0</v>
      </c>
      <c r="G177" s="101">
        <f t="shared" si="47"/>
        <v>0</v>
      </c>
      <c r="H177" s="103">
        <v>0</v>
      </c>
      <c r="I177" s="104">
        <f t="shared" si="48"/>
        <v>0</v>
      </c>
      <c r="J177" s="86"/>
    </row>
    <row r="178" spans="1:10" ht="14.1" customHeight="1">
      <c r="A178" s="64" t="s">
        <v>1174</v>
      </c>
      <c r="B178" s="67" t="s">
        <v>1176</v>
      </c>
      <c r="C178" s="103">
        <v>0</v>
      </c>
      <c r="D178" s="103">
        <v>0</v>
      </c>
      <c r="E178" s="101">
        <f t="shared" si="46"/>
        <v>0</v>
      </c>
      <c r="F178" s="103">
        <v>0</v>
      </c>
      <c r="G178" s="101">
        <f t="shared" si="47"/>
        <v>0</v>
      </c>
      <c r="H178" s="103">
        <v>0</v>
      </c>
      <c r="I178" s="104">
        <f>+H178-G178</f>
        <v>0</v>
      </c>
      <c r="J178" s="86"/>
    </row>
    <row r="179" spans="1:10" ht="14.1" customHeight="1">
      <c r="A179" s="64" t="s">
        <v>1175</v>
      </c>
      <c r="B179" s="67" t="s">
        <v>1177</v>
      </c>
      <c r="C179" s="103">
        <v>0</v>
      </c>
      <c r="D179" s="103">
        <v>0</v>
      </c>
      <c r="E179" s="101">
        <f t="shared" si="46"/>
        <v>0</v>
      </c>
      <c r="F179" s="103">
        <v>0</v>
      </c>
      <c r="G179" s="101">
        <f t="shared" si="47"/>
        <v>0</v>
      </c>
      <c r="H179" s="103">
        <v>0</v>
      </c>
      <c r="I179" s="104">
        <f>+H179-G179</f>
        <v>0</v>
      </c>
      <c r="J179" s="86"/>
    </row>
    <row r="180" spans="1:10" ht="14.1" customHeight="1">
      <c r="A180" s="64" t="s">
        <v>282</v>
      </c>
      <c r="B180" s="67" t="s">
        <v>288</v>
      </c>
      <c r="C180" s="103">
        <v>0</v>
      </c>
      <c r="D180" s="103">
        <v>0</v>
      </c>
      <c r="E180" s="101">
        <f t="shared" si="46"/>
        <v>0</v>
      </c>
      <c r="F180" s="103">
        <v>0</v>
      </c>
      <c r="G180" s="101">
        <f t="shared" si="47"/>
        <v>0</v>
      </c>
      <c r="H180" s="103">
        <v>0</v>
      </c>
      <c r="I180" s="104">
        <f t="shared" si="48"/>
        <v>0</v>
      </c>
      <c r="J180" s="86"/>
    </row>
    <row r="181" spans="1:10" ht="14.1" customHeight="1">
      <c r="A181" s="64" t="s">
        <v>283</v>
      </c>
      <c r="B181" s="67" t="s">
        <v>275</v>
      </c>
      <c r="C181" s="103">
        <v>0</v>
      </c>
      <c r="D181" s="103">
        <v>0</v>
      </c>
      <c r="E181" s="101">
        <f t="shared" si="46"/>
        <v>0</v>
      </c>
      <c r="F181" s="103">
        <v>0</v>
      </c>
      <c r="G181" s="101">
        <f t="shared" si="47"/>
        <v>0</v>
      </c>
      <c r="H181" s="103">
        <v>0</v>
      </c>
      <c r="I181" s="104">
        <f t="shared" si="48"/>
        <v>0</v>
      </c>
      <c r="J181" s="86"/>
    </row>
    <row r="182" spans="1:10" ht="14.1" customHeight="1">
      <c r="A182" s="68" t="s">
        <v>284</v>
      </c>
      <c r="B182" s="41" t="s">
        <v>91</v>
      </c>
      <c r="C182" s="103">
        <v>0</v>
      </c>
      <c r="D182" s="103">
        <v>0</v>
      </c>
      <c r="E182" s="101">
        <f t="shared" si="46"/>
        <v>0</v>
      </c>
      <c r="F182" s="103">
        <v>0</v>
      </c>
      <c r="G182" s="101">
        <f t="shared" si="47"/>
        <v>0</v>
      </c>
      <c r="H182" s="103">
        <v>0</v>
      </c>
      <c r="I182" s="104">
        <f t="shared" si="48"/>
        <v>0</v>
      </c>
      <c r="J182" s="86"/>
    </row>
    <row r="183" spans="1:10" s="81" customFormat="1" ht="14.1" customHeight="1">
      <c r="A183" s="69"/>
      <c r="B183" s="52" t="s">
        <v>285</v>
      </c>
      <c r="C183" s="105">
        <f t="shared" ref="C183:H183" si="49">SUM(C176:C182)</f>
        <v>0</v>
      </c>
      <c r="D183" s="105">
        <f t="shared" si="49"/>
        <v>0</v>
      </c>
      <c r="E183" s="105">
        <f t="shared" si="49"/>
        <v>0</v>
      </c>
      <c r="F183" s="105">
        <f t="shared" si="49"/>
        <v>0</v>
      </c>
      <c r="G183" s="105">
        <f t="shared" si="49"/>
        <v>0</v>
      </c>
      <c r="H183" s="105">
        <f t="shared" si="49"/>
        <v>0</v>
      </c>
      <c r="I183" s="106">
        <f t="shared" si="48"/>
        <v>0</v>
      </c>
      <c r="J183" s="86"/>
    </row>
    <row r="184" spans="1:10" s="81" customFormat="1" ht="14.1" customHeight="1">
      <c r="A184" s="51"/>
      <c r="B184" s="53"/>
      <c r="C184" s="101"/>
      <c r="D184" s="101"/>
      <c r="E184" s="101"/>
      <c r="F184" s="101"/>
      <c r="G184" s="101"/>
      <c r="H184" s="101"/>
      <c r="I184" s="104"/>
      <c r="J184" s="86"/>
    </row>
    <row r="185" spans="1:10" s="81" customFormat="1" ht="14.1" customHeight="1">
      <c r="A185" s="64" t="s">
        <v>290</v>
      </c>
      <c r="B185" s="53" t="s">
        <v>289</v>
      </c>
      <c r="C185" s="101"/>
      <c r="D185" s="101"/>
      <c r="E185" s="101"/>
      <c r="F185" s="101"/>
      <c r="G185" s="101"/>
      <c r="H185" s="101"/>
      <c r="I185" s="101"/>
      <c r="J185" s="86"/>
    </row>
    <row r="186" spans="1:10" ht="14.1" customHeight="1">
      <c r="A186" s="64" t="s">
        <v>291</v>
      </c>
      <c r="B186" s="67" t="s">
        <v>286</v>
      </c>
      <c r="C186" s="103">
        <v>0</v>
      </c>
      <c r="D186" s="103">
        <v>0</v>
      </c>
      <c r="E186" s="101">
        <f>+C186+D186</f>
        <v>0</v>
      </c>
      <c r="F186" s="103">
        <v>0</v>
      </c>
      <c r="G186" s="101">
        <f>+E186+F186</f>
        <v>0</v>
      </c>
      <c r="H186" s="103">
        <v>0</v>
      </c>
      <c r="I186" s="104">
        <f t="shared" ref="I186:I191" si="50">+H186-G186</f>
        <v>0</v>
      </c>
      <c r="J186" s="86"/>
    </row>
    <row r="187" spans="1:10" ht="14.1" customHeight="1">
      <c r="A187" s="64" t="s">
        <v>292</v>
      </c>
      <c r="B187" s="67" t="s">
        <v>296</v>
      </c>
      <c r="C187" s="103">
        <v>0</v>
      </c>
      <c r="D187" s="103">
        <v>0</v>
      </c>
      <c r="E187" s="101">
        <f>+C187+D187</f>
        <v>0</v>
      </c>
      <c r="F187" s="103">
        <v>0</v>
      </c>
      <c r="G187" s="101">
        <f>+E187+F187</f>
        <v>0</v>
      </c>
      <c r="H187" s="103">
        <v>0</v>
      </c>
      <c r="I187" s="104">
        <f t="shared" si="50"/>
        <v>0</v>
      </c>
      <c r="J187" s="86"/>
    </row>
    <row r="188" spans="1:10" ht="14.1" customHeight="1">
      <c r="A188" s="64" t="s">
        <v>1178</v>
      </c>
      <c r="B188" s="67" t="s">
        <v>1179</v>
      </c>
      <c r="C188" s="103">
        <v>0</v>
      </c>
      <c r="D188" s="103">
        <v>0</v>
      </c>
      <c r="E188" s="101">
        <f>+C188+D188</f>
        <v>0</v>
      </c>
      <c r="F188" s="103">
        <v>0</v>
      </c>
      <c r="G188" s="101">
        <f>+E188+F188</f>
        <v>0</v>
      </c>
      <c r="H188" s="103">
        <v>0</v>
      </c>
      <c r="I188" s="104">
        <f t="shared" si="50"/>
        <v>0</v>
      </c>
      <c r="J188" s="86"/>
    </row>
    <row r="189" spans="1:10" ht="14.1" customHeight="1">
      <c r="A189" s="64" t="s">
        <v>293</v>
      </c>
      <c r="B189" s="67" t="s">
        <v>297</v>
      </c>
      <c r="C189" s="103">
        <v>0</v>
      </c>
      <c r="D189" s="103">
        <v>0</v>
      </c>
      <c r="E189" s="101">
        <f>+C189+D189</f>
        <v>0</v>
      </c>
      <c r="F189" s="103">
        <v>0</v>
      </c>
      <c r="G189" s="101">
        <f>+E189+F189</f>
        <v>0</v>
      </c>
      <c r="H189" s="103">
        <v>0</v>
      </c>
      <c r="I189" s="104">
        <f t="shared" si="50"/>
        <v>0</v>
      </c>
      <c r="J189" s="86"/>
    </row>
    <row r="190" spans="1:10" ht="14.1" customHeight="1">
      <c r="A190" s="68" t="s">
        <v>298</v>
      </c>
      <c r="B190" s="41" t="s">
        <v>306</v>
      </c>
      <c r="C190" s="103">
        <v>0</v>
      </c>
      <c r="D190" s="103">
        <v>0</v>
      </c>
      <c r="E190" s="101">
        <f>+C190+D190</f>
        <v>0</v>
      </c>
      <c r="F190" s="103">
        <v>0</v>
      </c>
      <c r="G190" s="101">
        <f>+E190+F190</f>
        <v>0</v>
      </c>
      <c r="H190" s="103">
        <v>0</v>
      </c>
      <c r="I190" s="104">
        <f t="shared" si="50"/>
        <v>0</v>
      </c>
      <c r="J190" s="86"/>
    </row>
    <row r="191" spans="1:10" s="81" customFormat="1" ht="14.1" customHeight="1">
      <c r="A191" s="69"/>
      <c r="B191" s="52" t="s">
        <v>294</v>
      </c>
      <c r="C191" s="105">
        <f t="shared" ref="C191:H191" si="51">SUM(C186:C190)</f>
        <v>0</v>
      </c>
      <c r="D191" s="105">
        <f t="shared" si="51"/>
        <v>0</v>
      </c>
      <c r="E191" s="105">
        <f t="shared" si="51"/>
        <v>0</v>
      </c>
      <c r="F191" s="105">
        <f t="shared" si="51"/>
        <v>0</v>
      </c>
      <c r="G191" s="105">
        <f t="shared" si="51"/>
        <v>0</v>
      </c>
      <c r="H191" s="105">
        <f t="shared" si="51"/>
        <v>0</v>
      </c>
      <c r="I191" s="106">
        <f t="shared" si="50"/>
        <v>0</v>
      </c>
      <c r="J191" s="86"/>
    </row>
    <row r="192" spans="1:10" s="81" customFormat="1" ht="14.1" customHeight="1">
      <c r="A192" s="51"/>
      <c r="B192" s="53"/>
      <c r="C192" s="101"/>
      <c r="D192" s="101"/>
      <c r="E192" s="101"/>
      <c r="F192" s="101"/>
      <c r="G192" s="101"/>
      <c r="H192" s="101"/>
      <c r="I192" s="104"/>
      <c r="J192" s="86"/>
    </row>
    <row r="193" spans="1:10" s="81" customFormat="1" ht="14.1" customHeight="1">
      <c r="A193" s="64" t="s">
        <v>299</v>
      </c>
      <c r="B193" s="53" t="s">
        <v>303</v>
      </c>
      <c r="C193" s="101"/>
      <c r="D193" s="101"/>
      <c r="E193" s="101"/>
      <c r="F193" s="101"/>
      <c r="G193" s="101"/>
      <c r="H193" s="101"/>
      <c r="I193" s="101"/>
      <c r="J193" s="86"/>
    </row>
    <row r="194" spans="1:10" ht="14.1" customHeight="1">
      <c r="A194" s="64" t="s">
        <v>300</v>
      </c>
      <c r="B194" s="67" t="s">
        <v>304</v>
      </c>
      <c r="C194" s="103">
        <v>0</v>
      </c>
      <c r="D194" s="103">
        <v>0</v>
      </c>
      <c r="E194" s="101">
        <f>+C194+D194</f>
        <v>0</v>
      </c>
      <c r="F194" s="103">
        <v>0</v>
      </c>
      <c r="G194" s="101">
        <f>+E194+F194</f>
        <v>0</v>
      </c>
      <c r="H194" s="103">
        <v>0</v>
      </c>
      <c r="I194" s="104">
        <f>+H194-G194</f>
        <v>0</v>
      </c>
      <c r="J194" s="86"/>
    </row>
    <row r="195" spans="1:10" ht="14.1" customHeight="1">
      <c r="A195" s="64" t="s">
        <v>301</v>
      </c>
      <c r="B195" s="67" t="s">
        <v>305</v>
      </c>
      <c r="C195" s="103">
        <v>0</v>
      </c>
      <c r="D195" s="103">
        <v>0</v>
      </c>
      <c r="E195" s="101">
        <f>+C195+D195</f>
        <v>0</v>
      </c>
      <c r="F195" s="103">
        <v>0</v>
      </c>
      <c r="G195" s="101">
        <f>+E195+F195</f>
        <v>0</v>
      </c>
      <c r="H195" s="103">
        <v>0</v>
      </c>
      <c r="I195" s="104">
        <f>+H195-G195</f>
        <v>0</v>
      </c>
      <c r="J195" s="86"/>
    </row>
    <row r="196" spans="1:10" ht="14.1" customHeight="1">
      <c r="A196" s="68" t="s">
        <v>302</v>
      </c>
      <c r="B196" s="67" t="s">
        <v>1180</v>
      </c>
      <c r="C196" s="103">
        <v>0</v>
      </c>
      <c r="D196" s="103">
        <v>0</v>
      </c>
      <c r="E196" s="101">
        <f>+C196+D196</f>
        <v>0</v>
      </c>
      <c r="F196" s="103">
        <v>0</v>
      </c>
      <c r="G196" s="101">
        <f>+E196+F196</f>
        <v>0</v>
      </c>
      <c r="H196" s="103">
        <v>0</v>
      </c>
      <c r="I196" s="104">
        <f>+H196-G196</f>
        <v>0</v>
      </c>
      <c r="J196" s="86"/>
    </row>
    <row r="197" spans="1:10" s="81" customFormat="1" ht="14.1" customHeight="1">
      <c r="A197" s="69"/>
      <c r="B197" s="52" t="s">
        <v>307</v>
      </c>
      <c r="C197" s="105">
        <f t="shared" ref="C197:H197" si="52">SUM(C194:C196)</f>
        <v>0</v>
      </c>
      <c r="D197" s="105">
        <f t="shared" si="52"/>
        <v>0</v>
      </c>
      <c r="E197" s="105">
        <f t="shared" si="52"/>
        <v>0</v>
      </c>
      <c r="F197" s="105">
        <f t="shared" si="52"/>
        <v>0</v>
      </c>
      <c r="G197" s="105">
        <f t="shared" si="52"/>
        <v>0</v>
      </c>
      <c r="H197" s="105">
        <f t="shared" si="52"/>
        <v>0</v>
      </c>
      <c r="I197" s="106">
        <f>+H197-G197</f>
        <v>0</v>
      </c>
      <c r="J197" s="86"/>
    </row>
    <row r="198" spans="1:10" s="81" customFormat="1" ht="14.1" customHeight="1">
      <c r="A198" s="51"/>
      <c r="B198" s="53"/>
      <c r="C198" s="101"/>
      <c r="D198" s="101"/>
      <c r="E198" s="101"/>
      <c r="F198" s="101"/>
      <c r="G198" s="101"/>
      <c r="H198" s="101"/>
      <c r="I198" s="104"/>
      <c r="J198" s="86"/>
    </row>
    <row r="199" spans="1:10" s="81" customFormat="1" ht="14.1" customHeight="1">
      <c r="A199" s="64" t="s">
        <v>308</v>
      </c>
      <c r="B199" s="53" t="s">
        <v>309</v>
      </c>
      <c r="C199" s="101"/>
      <c r="D199" s="101"/>
      <c r="E199" s="101"/>
      <c r="F199" s="101"/>
      <c r="G199" s="101"/>
      <c r="H199" s="101"/>
      <c r="I199" s="101"/>
      <c r="J199" s="86"/>
    </row>
    <row r="200" spans="1:10" ht="14.1" customHeight="1">
      <c r="A200" s="64" t="s">
        <v>310</v>
      </c>
      <c r="B200" s="67" t="s">
        <v>311</v>
      </c>
      <c r="C200" s="103">
        <v>0</v>
      </c>
      <c r="D200" s="103">
        <v>0</v>
      </c>
      <c r="E200" s="101">
        <f>+C200+D200</f>
        <v>0</v>
      </c>
      <c r="F200" s="103">
        <v>0</v>
      </c>
      <c r="G200" s="101">
        <f>+E200+F200</f>
        <v>0</v>
      </c>
      <c r="H200" s="103">
        <v>0</v>
      </c>
      <c r="I200" s="104">
        <f>+H200-G200</f>
        <v>0</v>
      </c>
      <c r="J200" s="86"/>
    </row>
    <row r="201" spans="1:10" ht="14.1" customHeight="1">
      <c r="A201" s="68" t="s">
        <v>312</v>
      </c>
      <c r="B201" s="67" t="s">
        <v>1181</v>
      </c>
      <c r="C201" s="103">
        <v>0</v>
      </c>
      <c r="D201" s="103">
        <v>0</v>
      </c>
      <c r="E201" s="101">
        <f>+C201+D201</f>
        <v>0</v>
      </c>
      <c r="F201" s="103">
        <v>0</v>
      </c>
      <c r="G201" s="101">
        <f>+E201+F201</f>
        <v>0</v>
      </c>
      <c r="H201" s="103">
        <v>0</v>
      </c>
      <c r="I201" s="104">
        <f>+H201-G201</f>
        <v>0</v>
      </c>
      <c r="J201" s="86"/>
    </row>
    <row r="202" spans="1:10" s="81" customFormat="1" ht="14.1" customHeight="1">
      <c r="A202" s="69"/>
      <c r="B202" s="52" t="s">
        <v>313</v>
      </c>
      <c r="C202" s="105">
        <f t="shared" ref="C202:H202" si="53">SUM(C200:C201)</f>
        <v>0</v>
      </c>
      <c r="D202" s="105">
        <f t="shared" si="53"/>
        <v>0</v>
      </c>
      <c r="E202" s="105">
        <f t="shared" si="53"/>
        <v>0</v>
      </c>
      <c r="F202" s="105">
        <f t="shared" si="53"/>
        <v>0</v>
      </c>
      <c r="G202" s="105">
        <f t="shared" si="53"/>
        <v>0</v>
      </c>
      <c r="H202" s="105">
        <f t="shared" si="53"/>
        <v>0</v>
      </c>
      <c r="I202" s="106">
        <f>+H202-G202</f>
        <v>0</v>
      </c>
      <c r="J202" s="86"/>
    </row>
    <row r="203" spans="1:10" s="81" customFormat="1" ht="14.1" customHeight="1">
      <c r="A203" s="51"/>
      <c r="B203" s="53"/>
      <c r="C203" s="101"/>
      <c r="D203" s="101"/>
      <c r="E203" s="101"/>
      <c r="F203" s="101"/>
      <c r="G203" s="101"/>
      <c r="H203" s="101"/>
      <c r="I203" s="104"/>
      <c r="J203" s="86"/>
    </row>
    <row r="204" spans="1:10" s="81" customFormat="1" ht="14.1" customHeight="1">
      <c r="A204" s="64" t="s">
        <v>315</v>
      </c>
      <c r="B204" s="53" t="s">
        <v>314</v>
      </c>
      <c r="C204" s="101"/>
      <c r="D204" s="101"/>
      <c r="E204" s="101"/>
      <c r="F204" s="101"/>
      <c r="G204" s="101"/>
      <c r="H204" s="101"/>
      <c r="I204" s="101"/>
      <c r="J204" s="86"/>
    </row>
    <row r="205" spans="1:10" ht="14.1" customHeight="1">
      <c r="A205" s="64" t="s">
        <v>316</v>
      </c>
      <c r="B205" s="67" t="s">
        <v>323</v>
      </c>
      <c r="C205" s="103">
        <v>0</v>
      </c>
      <c r="D205" s="103">
        <v>0</v>
      </c>
      <c r="E205" s="101">
        <f t="shared" ref="E205:E211" si="54">+C205+D205</f>
        <v>0</v>
      </c>
      <c r="F205" s="103">
        <v>0</v>
      </c>
      <c r="G205" s="101">
        <f t="shared" ref="G205:G211" si="55">+E205+F205</f>
        <v>0</v>
      </c>
      <c r="H205" s="103">
        <v>0</v>
      </c>
      <c r="I205" s="104">
        <f t="shared" ref="I205:I211" si="56">+H205-G205</f>
        <v>0</v>
      </c>
      <c r="J205" s="86"/>
    </row>
    <row r="206" spans="1:10" ht="14.1" customHeight="1">
      <c r="A206" s="64" t="s">
        <v>317</v>
      </c>
      <c r="B206" s="67" t="s">
        <v>324</v>
      </c>
      <c r="C206" s="103">
        <v>0</v>
      </c>
      <c r="D206" s="103">
        <v>0</v>
      </c>
      <c r="E206" s="101">
        <f t="shared" si="54"/>
        <v>0</v>
      </c>
      <c r="F206" s="103">
        <v>0</v>
      </c>
      <c r="G206" s="101">
        <f t="shared" si="55"/>
        <v>0</v>
      </c>
      <c r="H206" s="103">
        <v>0</v>
      </c>
      <c r="I206" s="104">
        <f t="shared" si="56"/>
        <v>0</v>
      </c>
      <c r="J206" s="86"/>
    </row>
    <row r="207" spans="1:10" ht="14.1" customHeight="1">
      <c r="A207" s="64" t="s">
        <v>318</v>
      </c>
      <c r="B207" s="67" t="s">
        <v>325</v>
      </c>
      <c r="C207" s="103">
        <v>0</v>
      </c>
      <c r="D207" s="103">
        <v>0</v>
      </c>
      <c r="E207" s="101">
        <f t="shared" si="54"/>
        <v>0</v>
      </c>
      <c r="F207" s="103">
        <v>0</v>
      </c>
      <c r="G207" s="101">
        <f t="shared" si="55"/>
        <v>0</v>
      </c>
      <c r="H207" s="103">
        <v>0</v>
      </c>
      <c r="I207" s="104">
        <f t="shared" si="56"/>
        <v>0</v>
      </c>
      <c r="J207" s="86"/>
    </row>
    <row r="208" spans="1:10" ht="14.1" customHeight="1">
      <c r="A208" s="64" t="s">
        <v>319</v>
      </c>
      <c r="B208" s="67" t="s">
        <v>326</v>
      </c>
      <c r="C208" s="103">
        <v>0</v>
      </c>
      <c r="D208" s="103">
        <v>0</v>
      </c>
      <c r="E208" s="101">
        <f t="shared" si="54"/>
        <v>0</v>
      </c>
      <c r="F208" s="103">
        <v>0</v>
      </c>
      <c r="G208" s="101">
        <f t="shared" si="55"/>
        <v>0</v>
      </c>
      <c r="H208" s="103">
        <v>0</v>
      </c>
      <c r="I208" s="104">
        <f t="shared" si="56"/>
        <v>0</v>
      </c>
      <c r="J208" s="86"/>
    </row>
    <row r="209" spans="1:10" ht="14.1" customHeight="1">
      <c r="A209" s="64" t="s">
        <v>320</v>
      </c>
      <c r="B209" s="67" t="s">
        <v>327</v>
      </c>
      <c r="C209" s="103">
        <v>0</v>
      </c>
      <c r="D209" s="103">
        <v>0</v>
      </c>
      <c r="E209" s="101">
        <f t="shared" si="54"/>
        <v>0</v>
      </c>
      <c r="F209" s="103">
        <v>0</v>
      </c>
      <c r="G209" s="101">
        <f t="shared" si="55"/>
        <v>0</v>
      </c>
      <c r="H209" s="103">
        <v>0</v>
      </c>
      <c r="I209" s="104">
        <f t="shared" si="56"/>
        <v>0</v>
      </c>
      <c r="J209" s="86"/>
    </row>
    <row r="210" spans="1:10" ht="14.1" customHeight="1">
      <c r="A210" s="64" t="s">
        <v>1182</v>
      </c>
      <c r="B210" s="67" t="s">
        <v>1183</v>
      </c>
      <c r="C210" s="103">
        <v>0</v>
      </c>
      <c r="D210" s="103">
        <v>0</v>
      </c>
      <c r="E210" s="101">
        <f>+C210+D210</f>
        <v>0</v>
      </c>
      <c r="F210" s="103">
        <v>0</v>
      </c>
      <c r="G210" s="101">
        <f>+E210+F210</f>
        <v>0</v>
      </c>
      <c r="H210" s="103">
        <v>0</v>
      </c>
      <c r="I210" s="104">
        <f>+H210-G210</f>
        <v>0</v>
      </c>
      <c r="J210" s="86"/>
    </row>
    <row r="211" spans="1:10" ht="14.1" customHeight="1">
      <c r="A211" s="68" t="s">
        <v>321</v>
      </c>
      <c r="B211" s="67" t="s">
        <v>1184</v>
      </c>
      <c r="C211" s="103">
        <v>0</v>
      </c>
      <c r="D211" s="103">
        <v>0</v>
      </c>
      <c r="E211" s="101">
        <f t="shared" si="54"/>
        <v>0</v>
      </c>
      <c r="F211" s="103">
        <v>0</v>
      </c>
      <c r="G211" s="101">
        <f t="shared" si="55"/>
        <v>0</v>
      </c>
      <c r="H211" s="103">
        <v>0</v>
      </c>
      <c r="I211" s="104">
        <f t="shared" si="56"/>
        <v>0</v>
      </c>
      <c r="J211" s="86"/>
    </row>
    <row r="212" spans="1:10" s="81" customFormat="1" ht="14.1" customHeight="1">
      <c r="A212" s="69"/>
      <c r="B212" s="52" t="s">
        <v>322</v>
      </c>
      <c r="C212" s="105">
        <f t="shared" ref="C212:H212" si="57">SUM(C205:C211)</f>
        <v>0</v>
      </c>
      <c r="D212" s="105">
        <f t="shared" si="57"/>
        <v>0</v>
      </c>
      <c r="E212" s="105">
        <f t="shared" si="57"/>
        <v>0</v>
      </c>
      <c r="F212" s="105">
        <f t="shared" si="57"/>
        <v>0</v>
      </c>
      <c r="G212" s="105">
        <f t="shared" si="57"/>
        <v>0</v>
      </c>
      <c r="H212" s="105">
        <f t="shared" si="57"/>
        <v>0</v>
      </c>
      <c r="I212" s="106">
        <f>+H212-G212</f>
        <v>0</v>
      </c>
      <c r="J212" s="86"/>
    </row>
    <row r="213" spans="1:10" s="81" customFormat="1" ht="14.1" customHeight="1">
      <c r="A213" s="69"/>
      <c r="B213" s="53"/>
      <c r="C213" s="101"/>
      <c r="D213" s="101"/>
      <c r="E213" s="101"/>
      <c r="F213" s="101"/>
      <c r="G213" s="101"/>
      <c r="H213" s="101"/>
      <c r="I213" s="104"/>
      <c r="J213" s="86"/>
    </row>
    <row r="214" spans="1:10" s="81" customFormat="1" ht="14.1" customHeight="1">
      <c r="A214" s="64" t="s">
        <v>328</v>
      </c>
      <c r="B214" s="53" t="s">
        <v>329</v>
      </c>
      <c r="C214" s="101"/>
      <c r="D214" s="101"/>
      <c r="E214" s="101"/>
      <c r="F214" s="101"/>
      <c r="G214" s="101"/>
      <c r="H214" s="101"/>
      <c r="I214" s="101"/>
      <c r="J214" s="86"/>
    </row>
    <row r="215" spans="1:10" ht="14.1" customHeight="1">
      <c r="A215" s="64" t="s">
        <v>330</v>
      </c>
      <c r="B215" s="67" t="s">
        <v>1185</v>
      </c>
      <c r="C215" s="103">
        <v>0</v>
      </c>
      <c r="D215" s="103">
        <v>0</v>
      </c>
      <c r="E215" s="101">
        <f>+C215+D215</f>
        <v>0</v>
      </c>
      <c r="F215" s="103">
        <v>0</v>
      </c>
      <c r="G215" s="101">
        <f>+E215+F215</f>
        <v>0</v>
      </c>
      <c r="H215" s="103">
        <v>0</v>
      </c>
      <c r="I215" s="104">
        <f t="shared" ref="I215:I224" si="58">+H215-G215</f>
        <v>0</v>
      </c>
      <c r="J215" s="86"/>
    </row>
    <row r="216" spans="1:10" ht="14.1" customHeight="1">
      <c r="A216" s="64" t="s">
        <v>331</v>
      </c>
      <c r="B216" s="67" t="s">
        <v>338</v>
      </c>
      <c r="C216" s="103">
        <v>0</v>
      </c>
      <c r="D216" s="103">
        <v>0</v>
      </c>
      <c r="E216" s="101">
        <f t="shared" ref="E216:E224" si="59">+C216+D216</f>
        <v>0</v>
      </c>
      <c r="F216" s="103">
        <v>0</v>
      </c>
      <c r="G216" s="101">
        <f t="shared" ref="G216:G224" si="60">+E216+F216</f>
        <v>0</v>
      </c>
      <c r="H216" s="103">
        <v>0</v>
      </c>
      <c r="I216" s="104">
        <f t="shared" si="58"/>
        <v>0</v>
      </c>
      <c r="J216" s="86"/>
    </row>
    <row r="217" spans="1:10" ht="14.1" customHeight="1">
      <c r="A217" s="64" t="s">
        <v>332</v>
      </c>
      <c r="B217" s="67" t="s">
        <v>1186</v>
      </c>
      <c r="C217" s="103">
        <v>0</v>
      </c>
      <c r="D217" s="103">
        <v>0</v>
      </c>
      <c r="E217" s="101">
        <f t="shared" si="59"/>
        <v>0</v>
      </c>
      <c r="F217" s="103">
        <v>0</v>
      </c>
      <c r="G217" s="101">
        <f t="shared" si="60"/>
        <v>0</v>
      </c>
      <c r="H217" s="103">
        <v>0</v>
      </c>
      <c r="I217" s="104">
        <f t="shared" si="58"/>
        <v>0</v>
      </c>
      <c r="J217" s="86"/>
    </row>
    <row r="218" spans="1:10" ht="14.1" customHeight="1">
      <c r="A218" s="64" t="s">
        <v>333</v>
      </c>
      <c r="B218" s="67" t="s">
        <v>340</v>
      </c>
      <c r="C218" s="103">
        <v>0</v>
      </c>
      <c r="D218" s="103">
        <v>0</v>
      </c>
      <c r="E218" s="101">
        <f t="shared" si="59"/>
        <v>0</v>
      </c>
      <c r="F218" s="103">
        <v>0</v>
      </c>
      <c r="G218" s="101">
        <f t="shared" si="60"/>
        <v>0</v>
      </c>
      <c r="H218" s="103">
        <v>0</v>
      </c>
      <c r="I218" s="104">
        <f t="shared" si="58"/>
        <v>0</v>
      </c>
      <c r="J218" s="86"/>
    </row>
    <row r="219" spans="1:10" ht="14.1" customHeight="1">
      <c r="A219" s="64" t="s">
        <v>334</v>
      </c>
      <c r="B219" s="67" t="s">
        <v>341</v>
      </c>
      <c r="C219" s="103">
        <v>0</v>
      </c>
      <c r="D219" s="103">
        <v>0</v>
      </c>
      <c r="E219" s="101">
        <f t="shared" si="59"/>
        <v>0</v>
      </c>
      <c r="F219" s="103">
        <v>0</v>
      </c>
      <c r="G219" s="101">
        <f t="shared" si="60"/>
        <v>0</v>
      </c>
      <c r="H219" s="103">
        <v>0</v>
      </c>
      <c r="I219" s="104">
        <f t="shared" si="58"/>
        <v>0</v>
      </c>
      <c r="J219" s="86"/>
    </row>
    <row r="220" spans="1:10" ht="14.1" customHeight="1">
      <c r="A220" s="64" t="s">
        <v>335</v>
      </c>
      <c r="B220" s="67" t="s">
        <v>1187</v>
      </c>
      <c r="C220" s="103">
        <v>0</v>
      </c>
      <c r="D220" s="103">
        <v>0</v>
      </c>
      <c r="E220" s="101">
        <f t="shared" si="59"/>
        <v>0</v>
      </c>
      <c r="F220" s="103">
        <v>0</v>
      </c>
      <c r="G220" s="101">
        <f t="shared" si="60"/>
        <v>0</v>
      </c>
      <c r="H220" s="103">
        <v>0</v>
      </c>
      <c r="I220" s="104">
        <f t="shared" si="58"/>
        <v>0</v>
      </c>
      <c r="J220" s="86"/>
    </row>
    <row r="221" spans="1:10" ht="14.1" customHeight="1">
      <c r="A221" s="64" t="s">
        <v>336</v>
      </c>
      <c r="B221" s="67" t="s">
        <v>1252</v>
      </c>
      <c r="C221" s="103">
        <v>0</v>
      </c>
      <c r="D221" s="103">
        <v>0</v>
      </c>
      <c r="E221" s="101">
        <f t="shared" si="59"/>
        <v>0</v>
      </c>
      <c r="F221" s="103">
        <v>0</v>
      </c>
      <c r="G221" s="101">
        <f t="shared" si="60"/>
        <v>0</v>
      </c>
      <c r="H221" s="103">
        <v>0</v>
      </c>
      <c r="I221" s="104">
        <f t="shared" si="58"/>
        <v>0</v>
      </c>
      <c r="J221" s="86"/>
    </row>
    <row r="222" spans="1:10" ht="14.1" customHeight="1">
      <c r="A222" s="64" t="s">
        <v>337</v>
      </c>
      <c r="B222" s="67" t="s">
        <v>342</v>
      </c>
      <c r="C222" s="103">
        <v>0</v>
      </c>
      <c r="D222" s="103">
        <v>0</v>
      </c>
      <c r="E222" s="101">
        <f t="shared" si="59"/>
        <v>0</v>
      </c>
      <c r="F222" s="103">
        <v>0</v>
      </c>
      <c r="G222" s="101">
        <f t="shared" si="60"/>
        <v>0</v>
      </c>
      <c r="H222" s="103">
        <v>0</v>
      </c>
      <c r="I222" s="104">
        <f t="shared" si="58"/>
        <v>0</v>
      </c>
      <c r="J222" s="86"/>
    </row>
    <row r="223" spans="1:10" ht="14.1" customHeight="1">
      <c r="A223" s="64" t="s">
        <v>1188</v>
      </c>
      <c r="B223" s="67" t="s">
        <v>1189</v>
      </c>
      <c r="C223" s="103">
        <v>0</v>
      </c>
      <c r="D223" s="103">
        <v>0</v>
      </c>
      <c r="E223" s="101">
        <f>+C223+D223</f>
        <v>0</v>
      </c>
      <c r="F223" s="103">
        <v>0</v>
      </c>
      <c r="G223" s="101">
        <f>+E223+F223</f>
        <v>0</v>
      </c>
      <c r="H223" s="103">
        <v>0</v>
      </c>
      <c r="I223" s="104">
        <f>+H223-G223</f>
        <v>0</v>
      </c>
      <c r="J223" s="86"/>
    </row>
    <row r="224" spans="1:10" ht="14.1" customHeight="1">
      <c r="A224" s="68" t="s">
        <v>1190</v>
      </c>
      <c r="B224" s="67" t="s">
        <v>1191</v>
      </c>
      <c r="C224" s="103">
        <v>0</v>
      </c>
      <c r="D224" s="103">
        <v>0</v>
      </c>
      <c r="E224" s="101">
        <f t="shared" si="59"/>
        <v>0</v>
      </c>
      <c r="F224" s="103">
        <v>0</v>
      </c>
      <c r="G224" s="101">
        <f t="shared" si="60"/>
        <v>0</v>
      </c>
      <c r="H224" s="103">
        <v>0</v>
      </c>
      <c r="I224" s="104">
        <f t="shared" si="58"/>
        <v>0</v>
      </c>
      <c r="J224" s="86"/>
    </row>
    <row r="225" spans="1:10" s="81" customFormat="1" ht="14.1" customHeight="1">
      <c r="A225" s="69"/>
      <c r="B225" s="52" t="s">
        <v>343</v>
      </c>
      <c r="C225" s="105">
        <f t="shared" ref="C225:H225" si="61">SUM(C215:C224)</f>
        <v>0</v>
      </c>
      <c r="D225" s="105">
        <f t="shared" si="61"/>
        <v>0</v>
      </c>
      <c r="E225" s="105">
        <f t="shared" si="61"/>
        <v>0</v>
      </c>
      <c r="F225" s="105">
        <f t="shared" si="61"/>
        <v>0</v>
      </c>
      <c r="G225" s="105">
        <f t="shared" si="61"/>
        <v>0</v>
      </c>
      <c r="H225" s="105">
        <f t="shared" si="61"/>
        <v>0</v>
      </c>
      <c r="I225" s="106">
        <f>+H225-G225</f>
        <v>0</v>
      </c>
      <c r="J225" s="86"/>
    </row>
    <row r="226" spans="1:10" s="81" customFormat="1" ht="14.1" customHeight="1">
      <c r="A226" s="69"/>
      <c r="B226" s="53"/>
      <c r="C226" s="101"/>
      <c r="D226" s="101"/>
      <c r="E226" s="101"/>
      <c r="F226" s="101"/>
      <c r="G226" s="101"/>
      <c r="H226" s="101"/>
      <c r="I226" s="104"/>
      <c r="J226" s="86"/>
    </row>
    <row r="227" spans="1:10" s="81" customFormat="1" ht="14.1" customHeight="1">
      <c r="A227" s="64" t="s">
        <v>344</v>
      </c>
      <c r="B227" s="53" t="s">
        <v>345</v>
      </c>
      <c r="C227" s="101"/>
      <c r="D227" s="101"/>
      <c r="E227" s="101"/>
      <c r="F227" s="101"/>
      <c r="G227" s="101"/>
      <c r="H227" s="101"/>
      <c r="I227" s="101"/>
      <c r="J227" s="86"/>
    </row>
    <row r="228" spans="1:10" ht="14.1" customHeight="1">
      <c r="A228" s="64" t="s">
        <v>346</v>
      </c>
      <c r="B228" s="67" t="s">
        <v>366</v>
      </c>
      <c r="C228" s="103">
        <v>0</v>
      </c>
      <c r="D228" s="103">
        <v>0</v>
      </c>
      <c r="E228" s="101">
        <f>+C228+D228</f>
        <v>0</v>
      </c>
      <c r="F228" s="103">
        <v>0</v>
      </c>
      <c r="G228" s="101">
        <f>+E228+F228</f>
        <v>0</v>
      </c>
      <c r="H228" s="103">
        <v>0</v>
      </c>
      <c r="I228" s="104">
        <f t="shared" ref="I228:I248" si="62">+H228-G228</f>
        <v>0</v>
      </c>
      <c r="J228" s="86"/>
    </row>
    <row r="229" spans="1:10" ht="14.1" customHeight="1">
      <c r="A229" s="64" t="s">
        <v>347</v>
      </c>
      <c r="B229" s="67" t="s">
        <v>367</v>
      </c>
      <c r="C229" s="103">
        <v>0</v>
      </c>
      <c r="D229" s="103">
        <v>0</v>
      </c>
      <c r="E229" s="101">
        <f t="shared" ref="E229:E248" si="63">+C229+D229</f>
        <v>0</v>
      </c>
      <c r="F229" s="103">
        <v>0</v>
      </c>
      <c r="G229" s="101">
        <f t="shared" ref="G229:G248" si="64">+E229+F229</f>
        <v>0</v>
      </c>
      <c r="H229" s="103">
        <v>0</v>
      </c>
      <c r="I229" s="104">
        <f t="shared" si="62"/>
        <v>0</v>
      </c>
      <c r="J229" s="86"/>
    </row>
    <row r="230" spans="1:10" ht="14.1" customHeight="1">
      <c r="A230" s="64" t="s">
        <v>348</v>
      </c>
      <c r="B230" s="67" t="s">
        <v>368</v>
      </c>
      <c r="C230" s="103">
        <v>0</v>
      </c>
      <c r="D230" s="103">
        <v>0</v>
      </c>
      <c r="E230" s="101">
        <f t="shared" si="63"/>
        <v>0</v>
      </c>
      <c r="F230" s="103">
        <v>0</v>
      </c>
      <c r="G230" s="101">
        <f t="shared" si="64"/>
        <v>0</v>
      </c>
      <c r="H230" s="103">
        <v>0</v>
      </c>
      <c r="I230" s="104">
        <f t="shared" si="62"/>
        <v>0</v>
      </c>
      <c r="J230" s="86"/>
    </row>
    <row r="231" spans="1:10" ht="14.1" customHeight="1">
      <c r="A231" s="64" t="s">
        <v>349</v>
      </c>
      <c r="B231" s="67" t="s">
        <v>369</v>
      </c>
      <c r="C231" s="103">
        <v>0</v>
      </c>
      <c r="D231" s="103">
        <v>0</v>
      </c>
      <c r="E231" s="101">
        <f t="shared" si="63"/>
        <v>0</v>
      </c>
      <c r="F231" s="103">
        <v>0</v>
      </c>
      <c r="G231" s="101">
        <f t="shared" si="64"/>
        <v>0</v>
      </c>
      <c r="H231" s="103">
        <v>0</v>
      </c>
      <c r="I231" s="104">
        <f t="shared" si="62"/>
        <v>0</v>
      </c>
      <c r="J231" s="86"/>
    </row>
    <row r="232" spans="1:10" ht="14.1" customHeight="1">
      <c r="A232" s="64" t="s">
        <v>350</v>
      </c>
      <c r="B232" s="67" t="s">
        <v>370</v>
      </c>
      <c r="C232" s="103">
        <v>0</v>
      </c>
      <c r="D232" s="103">
        <v>0</v>
      </c>
      <c r="E232" s="101">
        <f t="shared" si="63"/>
        <v>0</v>
      </c>
      <c r="F232" s="103">
        <v>0</v>
      </c>
      <c r="G232" s="101">
        <f t="shared" si="64"/>
        <v>0</v>
      </c>
      <c r="H232" s="103">
        <v>0</v>
      </c>
      <c r="I232" s="104">
        <f t="shared" si="62"/>
        <v>0</v>
      </c>
      <c r="J232" s="86"/>
    </row>
    <row r="233" spans="1:10" ht="14.1" customHeight="1">
      <c r="A233" s="64" t="s">
        <v>351</v>
      </c>
      <c r="B233" s="67" t="s">
        <v>371</v>
      </c>
      <c r="C233" s="103">
        <v>0</v>
      </c>
      <c r="D233" s="103">
        <v>0</v>
      </c>
      <c r="E233" s="101">
        <f t="shared" si="63"/>
        <v>0</v>
      </c>
      <c r="F233" s="103">
        <v>0</v>
      </c>
      <c r="G233" s="101">
        <f t="shared" si="64"/>
        <v>0</v>
      </c>
      <c r="H233" s="103">
        <v>0</v>
      </c>
      <c r="I233" s="104">
        <f t="shared" si="62"/>
        <v>0</v>
      </c>
      <c r="J233" s="86"/>
    </row>
    <row r="234" spans="1:10" ht="14.1" customHeight="1">
      <c r="A234" s="64" t="s">
        <v>352</v>
      </c>
      <c r="B234" s="67" t="s">
        <v>372</v>
      </c>
      <c r="C234" s="103">
        <v>0</v>
      </c>
      <c r="D234" s="103">
        <v>0</v>
      </c>
      <c r="E234" s="101">
        <f t="shared" si="63"/>
        <v>0</v>
      </c>
      <c r="F234" s="103">
        <v>0</v>
      </c>
      <c r="G234" s="101">
        <f t="shared" si="64"/>
        <v>0</v>
      </c>
      <c r="H234" s="103">
        <v>0</v>
      </c>
      <c r="I234" s="104">
        <f t="shared" si="62"/>
        <v>0</v>
      </c>
      <c r="J234" s="86"/>
    </row>
    <row r="235" spans="1:10" ht="14.1" customHeight="1">
      <c r="A235" s="64" t="s">
        <v>353</v>
      </c>
      <c r="B235" s="67" t="s">
        <v>373</v>
      </c>
      <c r="C235" s="103">
        <v>0</v>
      </c>
      <c r="D235" s="103">
        <v>0</v>
      </c>
      <c r="E235" s="101">
        <f t="shared" si="63"/>
        <v>0</v>
      </c>
      <c r="F235" s="103">
        <v>0</v>
      </c>
      <c r="G235" s="101">
        <f t="shared" si="64"/>
        <v>0</v>
      </c>
      <c r="H235" s="103">
        <v>0</v>
      </c>
      <c r="I235" s="104">
        <f t="shared" si="62"/>
        <v>0</v>
      </c>
      <c r="J235" s="86"/>
    </row>
    <row r="236" spans="1:10" ht="14.1" customHeight="1">
      <c r="A236" s="64" t="s">
        <v>354</v>
      </c>
      <c r="B236" s="67" t="s">
        <v>374</v>
      </c>
      <c r="C236" s="103">
        <v>0</v>
      </c>
      <c r="D236" s="103">
        <v>0</v>
      </c>
      <c r="E236" s="101">
        <f t="shared" si="63"/>
        <v>0</v>
      </c>
      <c r="F236" s="103">
        <v>0</v>
      </c>
      <c r="G236" s="101">
        <f t="shared" si="64"/>
        <v>0</v>
      </c>
      <c r="H236" s="103">
        <v>0</v>
      </c>
      <c r="I236" s="104">
        <f t="shared" si="62"/>
        <v>0</v>
      </c>
      <c r="J236" s="86"/>
    </row>
    <row r="237" spans="1:10" ht="14.1" customHeight="1">
      <c r="A237" s="64" t="s">
        <v>355</v>
      </c>
      <c r="B237" s="67" t="s">
        <v>375</v>
      </c>
      <c r="C237" s="103">
        <v>0</v>
      </c>
      <c r="D237" s="103">
        <v>0</v>
      </c>
      <c r="E237" s="101">
        <f t="shared" si="63"/>
        <v>0</v>
      </c>
      <c r="F237" s="103">
        <v>0</v>
      </c>
      <c r="G237" s="101">
        <f t="shared" si="64"/>
        <v>0</v>
      </c>
      <c r="H237" s="103">
        <v>0</v>
      </c>
      <c r="I237" s="104">
        <f t="shared" si="62"/>
        <v>0</v>
      </c>
      <c r="J237" s="86"/>
    </row>
    <row r="238" spans="1:10" ht="14.1" customHeight="1">
      <c r="A238" s="64" t="s">
        <v>356</v>
      </c>
      <c r="B238" s="67" t="s">
        <v>376</v>
      </c>
      <c r="C238" s="103">
        <v>0</v>
      </c>
      <c r="D238" s="103">
        <v>0</v>
      </c>
      <c r="E238" s="101">
        <f t="shared" si="63"/>
        <v>0</v>
      </c>
      <c r="F238" s="103">
        <v>0</v>
      </c>
      <c r="G238" s="101">
        <f t="shared" si="64"/>
        <v>0</v>
      </c>
      <c r="H238" s="103">
        <v>0</v>
      </c>
      <c r="I238" s="104">
        <f t="shared" si="62"/>
        <v>0</v>
      </c>
      <c r="J238" s="86"/>
    </row>
    <row r="239" spans="1:10" ht="14.1" customHeight="1">
      <c r="A239" s="64" t="s">
        <v>357</v>
      </c>
      <c r="B239" s="67" t="s">
        <v>377</v>
      </c>
      <c r="C239" s="103">
        <v>0</v>
      </c>
      <c r="D239" s="103">
        <v>0</v>
      </c>
      <c r="E239" s="101">
        <f t="shared" si="63"/>
        <v>0</v>
      </c>
      <c r="F239" s="103">
        <v>0</v>
      </c>
      <c r="G239" s="101">
        <f t="shared" si="64"/>
        <v>0</v>
      </c>
      <c r="H239" s="103">
        <v>0</v>
      </c>
      <c r="I239" s="104">
        <f t="shared" si="62"/>
        <v>0</v>
      </c>
      <c r="J239" s="86"/>
    </row>
    <row r="240" spans="1:10" ht="14.1" customHeight="1">
      <c r="A240" s="64" t="s">
        <v>358</v>
      </c>
      <c r="B240" s="67" t="s">
        <v>378</v>
      </c>
      <c r="C240" s="103">
        <v>0</v>
      </c>
      <c r="D240" s="103">
        <v>0</v>
      </c>
      <c r="E240" s="101">
        <f t="shared" si="63"/>
        <v>0</v>
      </c>
      <c r="F240" s="103">
        <v>0</v>
      </c>
      <c r="G240" s="101">
        <f t="shared" si="64"/>
        <v>0</v>
      </c>
      <c r="H240" s="103">
        <v>0</v>
      </c>
      <c r="I240" s="104">
        <f t="shared" si="62"/>
        <v>0</v>
      </c>
      <c r="J240" s="86"/>
    </row>
    <row r="241" spans="1:10" ht="14.1" customHeight="1">
      <c r="A241" s="68" t="s">
        <v>359</v>
      </c>
      <c r="B241" s="67" t="s">
        <v>379</v>
      </c>
      <c r="C241" s="103">
        <v>0</v>
      </c>
      <c r="D241" s="103">
        <v>0</v>
      </c>
      <c r="E241" s="101">
        <f t="shared" si="63"/>
        <v>0</v>
      </c>
      <c r="F241" s="103">
        <v>0</v>
      </c>
      <c r="G241" s="101">
        <f t="shared" si="64"/>
        <v>0</v>
      </c>
      <c r="H241" s="103">
        <v>0</v>
      </c>
      <c r="I241" s="104">
        <f t="shared" si="62"/>
        <v>0</v>
      </c>
      <c r="J241" s="86"/>
    </row>
    <row r="242" spans="1:10" ht="14.1" customHeight="1">
      <c r="A242" s="68" t="s">
        <v>360</v>
      </c>
      <c r="B242" s="67" t="s">
        <v>380</v>
      </c>
      <c r="C242" s="103">
        <v>0</v>
      </c>
      <c r="D242" s="103">
        <v>0</v>
      </c>
      <c r="E242" s="101">
        <f t="shared" si="63"/>
        <v>0</v>
      </c>
      <c r="F242" s="103">
        <v>0</v>
      </c>
      <c r="G242" s="101">
        <f t="shared" si="64"/>
        <v>0</v>
      </c>
      <c r="H242" s="103">
        <v>0</v>
      </c>
      <c r="I242" s="104">
        <f t="shared" si="62"/>
        <v>0</v>
      </c>
      <c r="J242" s="86"/>
    </row>
    <row r="243" spans="1:10" ht="14.1" customHeight="1">
      <c r="A243" s="68" t="s">
        <v>361</v>
      </c>
      <c r="B243" s="67" t="s">
        <v>381</v>
      </c>
      <c r="C243" s="103">
        <v>0</v>
      </c>
      <c r="D243" s="103">
        <v>0</v>
      </c>
      <c r="E243" s="101">
        <f t="shared" si="63"/>
        <v>0</v>
      </c>
      <c r="F243" s="103">
        <v>0</v>
      </c>
      <c r="G243" s="101">
        <f t="shared" si="64"/>
        <v>0</v>
      </c>
      <c r="H243" s="103">
        <v>0</v>
      </c>
      <c r="I243" s="104">
        <f t="shared" si="62"/>
        <v>0</v>
      </c>
      <c r="J243" s="86"/>
    </row>
    <row r="244" spans="1:10" ht="14.1" customHeight="1">
      <c r="A244" s="68" t="s">
        <v>362</v>
      </c>
      <c r="B244" s="67" t="s">
        <v>382</v>
      </c>
      <c r="C244" s="103">
        <v>0</v>
      </c>
      <c r="D244" s="103">
        <v>0</v>
      </c>
      <c r="E244" s="101">
        <f t="shared" si="63"/>
        <v>0</v>
      </c>
      <c r="F244" s="103">
        <v>0</v>
      </c>
      <c r="G244" s="101">
        <f t="shared" si="64"/>
        <v>0</v>
      </c>
      <c r="H244" s="103">
        <v>0</v>
      </c>
      <c r="I244" s="104">
        <f t="shared" si="62"/>
        <v>0</v>
      </c>
      <c r="J244" s="86"/>
    </row>
    <row r="245" spans="1:10" ht="14.1" customHeight="1">
      <c r="A245" s="68" t="s">
        <v>363</v>
      </c>
      <c r="B245" s="67" t="s">
        <v>1192</v>
      </c>
      <c r="C245" s="103">
        <v>0</v>
      </c>
      <c r="D245" s="103">
        <v>0</v>
      </c>
      <c r="E245" s="101">
        <f t="shared" si="63"/>
        <v>0</v>
      </c>
      <c r="F245" s="103">
        <v>0</v>
      </c>
      <c r="G245" s="101">
        <f t="shared" si="64"/>
        <v>0</v>
      </c>
      <c r="H245" s="103">
        <v>0</v>
      </c>
      <c r="I245" s="104">
        <f t="shared" si="62"/>
        <v>0</v>
      </c>
      <c r="J245" s="86"/>
    </row>
    <row r="246" spans="1:10" ht="14.1" customHeight="1">
      <c r="A246" s="68" t="s">
        <v>364</v>
      </c>
      <c r="B246" s="67" t="s">
        <v>383</v>
      </c>
      <c r="C246" s="103">
        <v>0</v>
      </c>
      <c r="D246" s="103">
        <v>0</v>
      </c>
      <c r="E246" s="101">
        <f t="shared" si="63"/>
        <v>0</v>
      </c>
      <c r="F246" s="103">
        <v>0</v>
      </c>
      <c r="G246" s="101">
        <f t="shared" si="64"/>
        <v>0</v>
      </c>
      <c r="H246" s="103">
        <v>0</v>
      </c>
      <c r="I246" s="104">
        <f t="shared" si="62"/>
        <v>0</v>
      </c>
      <c r="J246" s="86"/>
    </row>
    <row r="247" spans="1:10" ht="14.1" customHeight="1">
      <c r="A247" s="68" t="s">
        <v>365</v>
      </c>
      <c r="B247" s="67" t="s">
        <v>384</v>
      </c>
      <c r="C247" s="103">
        <v>0</v>
      </c>
      <c r="D247" s="103">
        <v>0</v>
      </c>
      <c r="E247" s="101">
        <f t="shared" si="63"/>
        <v>0</v>
      </c>
      <c r="F247" s="103">
        <v>0</v>
      </c>
      <c r="G247" s="101">
        <f t="shared" si="64"/>
        <v>0</v>
      </c>
      <c r="H247" s="103">
        <v>0</v>
      </c>
      <c r="I247" s="104">
        <f t="shared" si="62"/>
        <v>0</v>
      </c>
      <c r="J247" s="86"/>
    </row>
    <row r="248" spans="1:10" ht="14.1" customHeight="1">
      <c r="A248" s="68" t="s">
        <v>385</v>
      </c>
      <c r="B248" s="41" t="s">
        <v>91</v>
      </c>
      <c r="C248" s="103">
        <v>0</v>
      </c>
      <c r="D248" s="103">
        <v>0</v>
      </c>
      <c r="E248" s="101">
        <f t="shared" si="63"/>
        <v>0</v>
      </c>
      <c r="F248" s="103">
        <v>0</v>
      </c>
      <c r="G248" s="101">
        <f t="shared" si="64"/>
        <v>0</v>
      </c>
      <c r="H248" s="103">
        <v>0</v>
      </c>
      <c r="I248" s="104">
        <f t="shared" si="62"/>
        <v>0</v>
      </c>
      <c r="J248" s="86"/>
    </row>
    <row r="249" spans="1:10" s="81" customFormat="1" ht="14.1" customHeight="1">
      <c r="A249" s="69"/>
      <c r="B249" s="52" t="s">
        <v>386</v>
      </c>
      <c r="C249" s="105">
        <f t="shared" ref="C249:H249" si="65">SUM(C228:C248)</f>
        <v>0</v>
      </c>
      <c r="D249" s="105">
        <f t="shared" si="65"/>
        <v>0</v>
      </c>
      <c r="E249" s="105">
        <f t="shared" si="65"/>
        <v>0</v>
      </c>
      <c r="F249" s="105">
        <f t="shared" si="65"/>
        <v>0</v>
      </c>
      <c r="G249" s="105">
        <f t="shared" si="65"/>
        <v>0</v>
      </c>
      <c r="H249" s="105">
        <f t="shared" si="65"/>
        <v>0</v>
      </c>
      <c r="I249" s="106">
        <f>+H249-G249</f>
        <v>0</v>
      </c>
      <c r="J249" s="86"/>
    </row>
    <row r="250" spans="1:10" s="81" customFormat="1" ht="14.1" customHeight="1">
      <c r="A250" s="69"/>
      <c r="B250" s="53"/>
      <c r="C250" s="101"/>
      <c r="D250" s="101"/>
      <c r="E250" s="101"/>
      <c r="F250" s="101"/>
      <c r="G250" s="101"/>
      <c r="H250" s="101"/>
      <c r="I250" s="104"/>
      <c r="J250" s="86"/>
    </row>
    <row r="251" spans="1:10" s="81" customFormat="1" ht="14.1" customHeight="1">
      <c r="A251" s="64" t="s">
        <v>387</v>
      </c>
      <c r="B251" s="53" t="s">
        <v>388</v>
      </c>
      <c r="C251" s="101"/>
      <c r="D251" s="101"/>
      <c r="E251" s="101"/>
      <c r="F251" s="101"/>
      <c r="G251" s="101"/>
      <c r="H251" s="101"/>
      <c r="I251" s="101"/>
      <c r="J251" s="86"/>
    </row>
    <row r="252" spans="1:10" ht="14.1" customHeight="1">
      <c r="A252" s="64" t="s">
        <v>390</v>
      </c>
      <c r="B252" s="67" t="s">
        <v>401</v>
      </c>
      <c r="C252" s="103">
        <v>0</v>
      </c>
      <c r="D252" s="103">
        <v>0</v>
      </c>
      <c r="E252" s="101">
        <f>+C252+D252</f>
        <v>0</v>
      </c>
      <c r="F252" s="103">
        <v>0</v>
      </c>
      <c r="G252" s="101">
        <f>+E252+F252</f>
        <v>0</v>
      </c>
      <c r="H252" s="103">
        <v>0</v>
      </c>
      <c r="I252" s="104">
        <f t="shared" ref="I252:I263" si="66">+H252-G252</f>
        <v>0</v>
      </c>
      <c r="J252" s="86"/>
    </row>
    <row r="253" spans="1:10" ht="14.1" customHeight="1">
      <c r="A253" s="64" t="s">
        <v>391</v>
      </c>
      <c r="B253" s="67" t="s">
        <v>402</v>
      </c>
      <c r="C253" s="103">
        <v>0</v>
      </c>
      <c r="D253" s="103">
        <v>0</v>
      </c>
      <c r="E253" s="101">
        <f t="shared" ref="E253:E263" si="67">+C253+D253</f>
        <v>0</v>
      </c>
      <c r="F253" s="103">
        <v>0</v>
      </c>
      <c r="G253" s="101">
        <f t="shared" ref="G253:G263" si="68">+E253+F253</f>
        <v>0</v>
      </c>
      <c r="H253" s="103">
        <v>0</v>
      </c>
      <c r="I253" s="104">
        <f t="shared" si="66"/>
        <v>0</v>
      </c>
      <c r="J253" s="86"/>
    </row>
    <row r="254" spans="1:10" ht="14.1" customHeight="1">
      <c r="A254" s="64" t="s">
        <v>392</v>
      </c>
      <c r="B254" s="67" t="s">
        <v>403</v>
      </c>
      <c r="C254" s="103">
        <v>0</v>
      </c>
      <c r="D254" s="103">
        <v>0</v>
      </c>
      <c r="E254" s="101">
        <f t="shared" si="67"/>
        <v>0</v>
      </c>
      <c r="F254" s="103">
        <v>0</v>
      </c>
      <c r="G254" s="101">
        <f t="shared" si="68"/>
        <v>0</v>
      </c>
      <c r="H254" s="103">
        <v>0</v>
      </c>
      <c r="I254" s="104">
        <f t="shared" si="66"/>
        <v>0</v>
      </c>
      <c r="J254" s="86"/>
    </row>
    <row r="255" spans="1:10" ht="14.1" customHeight="1">
      <c r="A255" s="64" t="s">
        <v>1193</v>
      </c>
      <c r="B255" s="67" t="s">
        <v>1194</v>
      </c>
      <c r="C255" s="103">
        <v>0</v>
      </c>
      <c r="D255" s="103">
        <v>0</v>
      </c>
      <c r="E255" s="101">
        <f>+C255+D255</f>
        <v>0</v>
      </c>
      <c r="F255" s="103">
        <v>0</v>
      </c>
      <c r="G255" s="101">
        <f>+E255+F255</f>
        <v>0</v>
      </c>
      <c r="H255" s="103">
        <v>0</v>
      </c>
      <c r="I255" s="104">
        <f>+H255-G255</f>
        <v>0</v>
      </c>
      <c r="J255" s="86"/>
    </row>
    <row r="256" spans="1:10" ht="14.1" customHeight="1">
      <c r="A256" s="64" t="s">
        <v>393</v>
      </c>
      <c r="B256" s="67" t="s">
        <v>404</v>
      </c>
      <c r="C256" s="103">
        <v>0</v>
      </c>
      <c r="D256" s="103">
        <v>0</v>
      </c>
      <c r="E256" s="101">
        <f t="shared" si="67"/>
        <v>0</v>
      </c>
      <c r="F256" s="103">
        <v>0</v>
      </c>
      <c r="G256" s="101">
        <f t="shared" si="68"/>
        <v>0</v>
      </c>
      <c r="H256" s="103">
        <v>0</v>
      </c>
      <c r="I256" s="104">
        <f t="shared" si="66"/>
        <v>0</v>
      </c>
      <c r="J256" s="86"/>
    </row>
    <row r="257" spans="1:10" ht="14.1" customHeight="1">
      <c r="A257" s="64" t="s">
        <v>394</v>
      </c>
      <c r="B257" s="67" t="s">
        <v>405</v>
      </c>
      <c r="C257" s="103">
        <v>0</v>
      </c>
      <c r="D257" s="103">
        <v>0</v>
      </c>
      <c r="E257" s="101">
        <f t="shared" si="67"/>
        <v>0</v>
      </c>
      <c r="F257" s="103">
        <v>0</v>
      </c>
      <c r="G257" s="101">
        <f t="shared" si="68"/>
        <v>0</v>
      </c>
      <c r="H257" s="103">
        <v>0</v>
      </c>
      <c r="I257" s="104">
        <f t="shared" si="66"/>
        <v>0</v>
      </c>
      <c r="J257" s="86"/>
    </row>
    <row r="258" spans="1:10" ht="14.1" customHeight="1">
      <c r="A258" s="64" t="s">
        <v>395</v>
      </c>
      <c r="B258" s="67" t="s">
        <v>422</v>
      </c>
      <c r="C258" s="103">
        <v>0</v>
      </c>
      <c r="D258" s="103">
        <v>0</v>
      </c>
      <c r="E258" s="101">
        <f t="shared" si="67"/>
        <v>0</v>
      </c>
      <c r="F258" s="103">
        <v>0</v>
      </c>
      <c r="G258" s="101">
        <f t="shared" si="68"/>
        <v>0</v>
      </c>
      <c r="H258" s="103">
        <v>0</v>
      </c>
      <c r="I258" s="104">
        <f t="shared" si="66"/>
        <v>0</v>
      </c>
      <c r="J258" s="86"/>
    </row>
    <row r="259" spans="1:10" ht="14.1" customHeight="1">
      <c r="A259" s="64" t="s">
        <v>396</v>
      </c>
      <c r="B259" s="67" t="s">
        <v>406</v>
      </c>
      <c r="C259" s="103">
        <v>0</v>
      </c>
      <c r="D259" s="103">
        <v>0</v>
      </c>
      <c r="E259" s="101">
        <f>+C259+D259</f>
        <v>0</v>
      </c>
      <c r="F259" s="103">
        <v>0</v>
      </c>
      <c r="G259" s="101">
        <f>+E259+F259</f>
        <v>0</v>
      </c>
      <c r="H259" s="103">
        <v>0</v>
      </c>
      <c r="I259" s="104">
        <f t="shared" si="66"/>
        <v>0</v>
      </c>
      <c r="J259" s="86"/>
    </row>
    <row r="260" spans="1:10" ht="14.1" customHeight="1">
      <c r="A260" s="64" t="s">
        <v>397</v>
      </c>
      <c r="B260" s="67" t="s">
        <v>407</v>
      </c>
      <c r="C260" s="103">
        <v>0</v>
      </c>
      <c r="D260" s="103">
        <v>0</v>
      </c>
      <c r="E260" s="101">
        <f>+C260+D260</f>
        <v>0</v>
      </c>
      <c r="F260" s="103">
        <v>0</v>
      </c>
      <c r="G260" s="101">
        <f>+E260+F260</f>
        <v>0</v>
      </c>
      <c r="H260" s="103">
        <v>0</v>
      </c>
      <c r="I260" s="104">
        <f t="shared" si="66"/>
        <v>0</v>
      </c>
      <c r="J260" s="86"/>
    </row>
    <row r="261" spans="1:10" ht="14.1" customHeight="1">
      <c r="A261" s="64" t="s">
        <v>398</v>
      </c>
      <c r="B261" s="67" t="s">
        <v>408</v>
      </c>
      <c r="C261" s="103">
        <v>0</v>
      </c>
      <c r="D261" s="103">
        <v>0</v>
      </c>
      <c r="E261" s="101">
        <f t="shared" si="67"/>
        <v>0</v>
      </c>
      <c r="F261" s="103">
        <v>0</v>
      </c>
      <c r="G261" s="101">
        <f t="shared" si="68"/>
        <v>0</v>
      </c>
      <c r="H261" s="103">
        <v>0</v>
      </c>
      <c r="I261" s="104">
        <f t="shared" si="66"/>
        <v>0</v>
      </c>
      <c r="J261" s="86"/>
    </row>
    <row r="262" spans="1:10" ht="14.1" customHeight="1">
      <c r="A262" s="64" t="s">
        <v>399</v>
      </c>
      <c r="B262" s="67" t="s">
        <v>409</v>
      </c>
      <c r="C262" s="103">
        <v>0</v>
      </c>
      <c r="D262" s="103">
        <v>0</v>
      </c>
      <c r="E262" s="101">
        <f t="shared" si="67"/>
        <v>0</v>
      </c>
      <c r="F262" s="103">
        <v>0</v>
      </c>
      <c r="G262" s="101">
        <f t="shared" si="68"/>
        <v>0</v>
      </c>
      <c r="H262" s="103">
        <v>0</v>
      </c>
      <c r="I262" s="104">
        <f t="shared" si="66"/>
        <v>0</v>
      </c>
      <c r="J262" s="86"/>
    </row>
    <row r="263" spans="1:10" ht="14.1" customHeight="1">
      <c r="A263" s="68" t="s">
        <v>400</v>
      </c>
      <c r="B263" s="41" t="s">
        <v>91</v>
      </c>
      <c r="C263" s="103">
        <v>0</v>
      </c>
      <c r="D263" s="103">
        <v>0</v>
      </c>
      <c r="E263" s="101">
        <f t="shared" si="67"/>
        <v>0</v>
      </c>
      <c r="F263" s="103">
        <v>0</v>
      </c>
      <c r="G263" s="101">
        <f t="shared" si="68"/>
        <v>0</v>
      </c>
      <c r="H263" s="103">
        <v>0</v>
      </c>
      <c r="I263" s="104">
        <f t="shared" si="66"/>
        <v>0</v>
      </c>
      <c r="J263" s="86"/>
    </row>
    <row r="264" spans="1:10" s="81" customFormat="1" ht="14.1" customHeight="1">
      <c r="A264" s="69"/>
      <c r="B264" s="52" t="s">
        <v>389</v>
      </c>
      <c r="C264" s="105">
        <f t="shared" ref="C264:H264" si="69">SUM(C252:C263)</f>
        <v>0</v>
      </c>
      <c r="D264" s="105">
        <f t="shared" si="69"/>
        <v>0</v>
      </c>
      <c r="E264" s="105">
        <f t="shared" si="69"/>
        <v>0</v>
      </c>
      <c r="F264" s="105">
        <f t="shared" si="69"/>
        <v>0</v>
      </c>
      <c r="G264" s="105">
        <f t="shared" si="69"/>
        <v>0</v>
      </c>
      <c r="H264" s="105">
        <f t="shared" si="69"/>
        <v>0</v>
      </c>
      <c r="I264" s="106">
        <f>+H264-G264</f>
        <v>0</v>
      </c>
      <c r="J264" s="86"/>
    </row>
    <row r="265" spans="1:10" s="81" customFormat="1" ht="14.1" customHeight="1">
      <c r="A265" s="69"/>
      <c r="B265" s="53"/>
      <c r="C265" s="101"/>
      <c r="D265" s="101"/>
      <c r="E265" s="101"/>
      <c r="F265" s="101"/>
      <c r="G265" s="101"/>
      <c r="H265" s="101"/>
      <c r="I265" s="104"/>
      <c r="J265" s="86"/>
    </row>
    <row r="266" spans="1:10" s="81" customFormat="1" ht="14.1" customHeight="1">
      <c r="A266" s="64" t="s">
        <v>410</v>
      </c>
      <c r="B266" s="53" t="s">
        <v>417</v>
      </c>
      <c r="C266" s="101"/>
      <c r="D266" s="101"/>
      <c r="E266" s="101"/>
      <c r="F266" s="101"/>
      <c r="G266" s="101"/>
      <c r="H266" s="101"/>
      <c r="I266" s="101"/>
      <c r="J266" s="86"/>
    </row>
    <row r="267" spans="1:10" ht="14.1" customHeight="1">
      <c r="A267" s="64" t="s">
        <v>411</v>
      </c>
      <c r="B267" s="67" t="s">
        <v>419</v>
      </c>
      <c r="C267" s="103">
        <v>0</v>
      </c>
      <c r="D267" s="103">
        <v>0</v>
      </c>
      <c r="E267" s="101">
        <f>+C267+D267</f>
        <v>0</v>
      </c>
      <c r="F267" s="103">
        <v>0</v>
      </c>
      <c r="G267" s="101">
        <f>+E267+F267</f>
        <v>0</v>
      </c>
      <c r="H267" s="103">
        <v>0</v>
      </c>
      <c r="I267" s="104">
        <f t="shared" ref="I267:I273" si="70">+H267-G267</f>
        <v>0</v>
      </c>
      <c r="J267" s="86"/>
    </row>
    <row r="268" spans="1:10" ht="14.1" customHeight="1">
      <c r="A268" s="64" t="s">
        <v>412</v>
      </c>
      <c r="B268" s="67" t="s">
        <v>420</v>
      </c>
      <c r="C268" s="103">
        <v>0</v>
      </c>
      <c r="D268" s="103">
        <v>0</v>
      </c>
      <c r="E268" s="101">
        <f t="shared" ref="E268:E273" si="71">+C268+D268</f>
        <v>0</v>
      </c>
      <c r="F268" s="103">
        <v>0</v>
      </c>
      <c r="G268" s="101">
        <f t="shared" ref="G268:G273" si="72">+E268+F268</f>
        <v>0</v>
      </c>
      <c r="H268" s="103">
        <v>0</v>
      </c>
      <c r="I268" s="104">
        <f t="shared" si="70"/>
        <v>0</v>
      </c>
      <c r="J268" s="86"/>
    </row>
    <row r="269" spans="1:10" ht="14.1" customHeight="1">
      <c r="A269" s="64" t="s">
        <v>413</v>
      </c>
      <c r="B269" s="67" t="s">
        <v>372</v>
      </c>
      <c r="C269" s="103">
        <v>0</v>
      </c>
      <c r="D269" s="103">
        <v>0</v>
      </c>
      <c r="E269" s="101">
        <f t="shared" si="71"/>
        <v>0</v>
      </c>
      <c r="F269" s="103">
        <v>0</v>
      </c>
      <c r="G269" s="101">
        <f t="shared" si="72"/>
        <v>0</v>
      </c>
      <c r="H269" s="103">
        <v>0</v>
      </c>
      <c r="I269" s="104">
        <f t="shared" si="70"/>
        <v>0</v>
      </c>
      <c r="J269" s="86"/>
    </row>
    <row r="270" spans="1:10" ht="14.1" customHeight="1">
      <c r="A270" s="64" t="s">
        <v>414</v>
      </c>
      <c r="B270" s="67" t="s">
        <v>339</v>
      </c>
      <c r="C270" s="103">
        <v>0</v>
      </c>
      <c r="D270" s="103">
        <v>0</v>
      </c>
      <c r="E270" s="101">
        <f t="shared" si="71"/>
        <v>0</v>
      </c>
      <c r="F270" s="103">
        <v>0</v>
      </c>
      <c r="G270" s="101">
        <f t="shared" si="72"/>
        <v>0</v>
      </c>
      <c r="H270" s="103">
        <v>0</v>
      </c>
      <c r="I270" s="104">
        <f t="shared" si="70"/>
        <v>0</v>
      </c>
      <c r="J270" s="86"/>
    </row>
    <row r="271" spans="1:10" ht="14.1" customHeight="1">
      <c r="A271" s="64" t="s">
        <v>415</v>
      </c>
      <c r="B271" s="67" t="s">
        <v>421</v>
      </c>
      <c r="C271" s="103">
        <v>0</v>
      </c>
      <c r="D271" s="103">
        <v>0</v>
      </c>
      <c r="E271" s="101">
        <f t="shared" si="71"/>
        <v>0</v>
      </c>
      <c r="F271" s="103">
        <v>0</v>
      </c>
      <c r="G271" s="101">
        <f t="shared" si="72"/>
        <v>0</v>
      </c>
      <c r="H271" s="103">
        <v>0</v>
      </c>
      <c r="I271" s="104">
        <f t="shared" si="70"/>
        <v>0</v>
      </c>
      <c r="J271" s="86"/>
    </row>
    <row r="272" spans="1:10" ht="14.1" customHeight="1">
      <c r="A272" s="64" t="s">
        <v>416</v>
      </c>
      <c r="B272" s="67" t="s">
        <v>423</v>
      </c>
      <c r="C272" s="103">
        <v>0</v>
      </c>
      <c r="D272" s="103">
        <v>0</v>
      </c>
      <c r="E272" s="101">
        <f t="shared" si="71"/>
        <v>0</v>
      </c>
      <c r="F272" s="103">
        <v>0</v>
      </c>
      <c r="G272" s="101">
        <f t="shared" si="72"/>
        <v>0</v>
      </c>
      <c r="H272" s="103">
        <v>0</v>
      </c>
      <c r="I272" s="104">
        <f t="shared" si="70"/>
        <v>0</v>
      </c>
      <c r="J272" s="86"/>
    </row>
    <row r="273" spans="1:10" ht="14.1" customHeight="1">
      <c r="A273" s="68" t="s">
        <v>424</v>
      </c>
      <c r="B273" s="41" t="s">
        <v>91</v>
      </c>
      <c r="C273" s="103">
        <v>0</v>
      </c>
      <c r="D273" s="103">
        <v>0</v>
      </c>
      <c r="E273" s="101">
        <f t="shared" si="71"/>
        <v>0</v>
      </c>
      <c r="F273" s="103">
        <v>0</v>
      </c>
      <c r="G273" s="101">
        <f t="shared" si="72"/>
        <v>0</v>
      </c>
      <c r="H273" s="103">
        <v>0</v>
      </c>
      <c r="I273" s="104">
        <f t="shared" si="70"/>
        <v>0</v>
      </c>
      <c r="J273" s="86"/>
    </row>
    <row r="274" spans="1:10" s="81" customFormat="1" ht="14.1" customHeight="1">
      <c r="A274" s="69"/>
      <c r="B274" s="52" t="s">
        <v>418</v>
      </c>
      <c r="C274" s="105">
        <f t="shared" ref="C274:H274" si="73">SUM(C267:C273)</f>
        <v>0</v>
      </c>
      <c r="D274" s="105">
        <f t="shared" si="73"/>
        <v>0</v>
      </c>
      <c r="E274" s="105">
        <f t="shared" si="73"/>
        <v>0</v>
      </c>
      <c r="F274" s="105">
        <f t="shared" si="73"/>
        <v>0</v>
      </c>
      <c r="G274" s="105">
        <f t="shared" si="73"/>
        <v>0</v>
      </c>
      <c r="H274" s="105">
        <f t="shared" si="73"/>
        <v>0</v>
      </c>
      <c r="I274" s="106">
        <f>+H274-G274</f>
        <v>0</v>
      </c>
      <c r="J274" s="86"/>
    </row>
    <row r="275" spans="1:10" s="81" customFormat="1" ht="14.1" customHeight="1">
      <c r="A275" s="69"/>
      <c r="B275" s="53"/>
      <c r="C275" s="101"/>
      <c r="D275" s="101"/>
      <c r="E275" s="101"/>
      <c r="F275" s="101"/>
      <c r="G275" s="101"/>
      <c r="H275" s="101"/>
      <c r="I275" s="104"/>
      <c r="J275" s="86"/>
    </row>
    <row r="276" spans="1:10" s="81" customFormat="1" ht="14.1" customHeight="1">
      <c r="A276" s="64" t="s">
        <v>425</v>
      </c>
      <c r="B276" s="53" t="s">
        <v>426</v>
      </c>
      <c r="C276" s="101"/>
      <c r="D276" s="101"/>
      <c r="E276" s="101"/>
      <c r="F276" s="101"/>
      <c r="G276" s="101"/>
      <c r="H276" s="101"/>
      <c r="I276" s="101"/>
      <c r="J276" s="86"/>
    </row>
    <row r="277" spans="1:10" ht="14.1" customHeight="1">
      <c r="A277" s="64" t="s">
        <v>427</v>
      </c>
      <c r="B277" s="67" t="s">
        <v>437</v>
      </c>
      <c r="C277" s="103">
        <v>0</v>
      </c>
      <c r="D277" s="103">
        <v>0</v>
      </c>
      <c r="E277" s="101">
        <f>+C277+D277</f>
        <v>0</v>
      </c>
      <c r="F277" s="103">
        <v>0</v>
      </c>
      <c r="G277" s="101">
        <f>+E277+F277</f>
        <v>0</v>
      </c>
      <c r="H277" s="103">
        <v>0</v>
      </c>
      <c r="I277" s="104">
        <f t="shared" ref="I277:I285" si="74">+H277-G277</f>
        <v>0</v>
      </c>
      <c r="J277" s="86"/>
    </row>
    <row r="278" spans="1:10" ht="14.1" customHeight="1">
      <c r="A278" s="64" t="s">
        <v>428</v>
      </c>
      <c r="B278" s="67" t="s">
        <v>1195</v>
      </c>
      <c r="C278" s="103">
        <v>0</v>
      </c>
      <c r="D278" s="103">
        <v>0</v>
      </c>
      <c r="E278" s="101">
        <f t="shared" ref="E278:E285" si="75">+C278+D278</f>
        <v>0</v>
      </c>
      <c r="F278" s="103">
        <v>0</v>
      </c>
      <c r="G278" s="101">
        <f t="shared" ref="G278:G285" si="76">+E278+F278</f>
        <v>0</v>
      </c>
      <c r="H278" s="103">
        <v>0</v>
      </c>
      <c r="I278" s="104">
        <f t="shared" si="74"/>
        <v>0</v>
      </c>
      <c r="J278" s="86"/>
    </row>
    <row r="279" spans="1:10" ht="14.1" customHeight="1">
      <c r="A279" s="64" t="s">
        <v>429</v>
      </c>
      <c r="B279" s="67" t="s">
        <v>438</v>
      </c>
      <c r="C279" s="103">
        <v>0</v>
      </c>
      <c r="D279" s="103">
        <v>0</v>
      </c>
      <c r="E279" s="101">
        <f t="shared" si="75"/>
        <v>0</v>
      </c>
      <c r="F279" s="103">
        <v>0</v>
      </c>
      <c r="G279" s="101">
        <f t="shared" si="76"/>
        <v>0</v>
      </c>
      <c r="H279" s="103">
        <v>0</v>
      </c>
      <c r="I279" s="104">
        <f t="shared" si="74"/>
        <v>0</v>
      </c>
      <c r="J279" s="86"/>
    </row>
    <row r="280" spans="1:10" ht="14.1" customHeight="1">
      <c r="A280" s="64" t="s">
        <v>430</v>
      </c>
      <c r="B280" s="67" t="s">
        <v>439</v>
      </c>
      <c r="C280" s="103">
        <v>0</v>
      </c>
      <c r="D280" s="103">
        <v>0</v>
      </c>
      <c r="E280" s="101">
        <f t="shared" si="75"/>
        <v>0</v>
      </c>
      <c r="F280" s="103">
        <v>0</v>
      </c>
      <c r="G280" s="101">
        <f t="shared" si="76"/>
        <v>0</v>
      </c>
      <c r="H280" s="103">
        <v>0</v>
      </c>
      <c r="I280" s="104">
        <f t="shared" si="74"/>
        <v>0</v>
      </c>
      <c r="J280" s="86"/>
    </row>
    <row r="281" spans="1:10" ht="14.1" customHeight="1">
      <c r="A281" s="64" t="s">
        <v>431</v>
      </c>
      <c r="B281" s="67" t="s">
        <v>339</v>
      </c>
      <c r="C281" s="103">
        <v>0</v>
      </c>
      <c r="D281" s="103">
        <v>0</v>
      </c>
      <c r="E281" s="101">
        <f t="shared" si="75"/>
        <v>0</v>
      </c>
      <c r="F281" s="103">
        <v>0</v>
      </c>
      <c r="G281" s="101">
        <f t="shared" si="76"/>
        <v>0</v>
      </c>
      <c r="H281" s="103">
        <v>0</v>
      </c>
      <c r="I281" s="104">
        <f t="shared" si="74"/>
        <v>0</v>
      </c>
      <c r="J281" s="86"/>
    </row>
    <row r="282" spans="1:10" ht="14.1" customHeight="1">
      <c r="A282" s="64" t="s">
        <v>432</v>
      </c>
      <c r="B282" s="67" t="s">
        <v>421</v>
      </c>
      <c r="C282" s="103">
        <v>0</v>
      </c>
      <c r="D282" s="103">
        <v>0</v>
      </c>
      <c r="E282" s="101">
        <f t="shared" si="75"/>
        <v>0</v>
      </c>
      <c r="F282" s="103">
        <v>0</v>
      </c>
      <c r="G282" s="101">
        <f t="shared" si="76"/>
        <v>0</v>
      </c>
      <c r="H282" s="103">
        <v>0</v>
      </c>
      <c r="I282" s="104">
        <f t="shared" si="74"/>
        <v>0</v>
      </c>
      <c r="J282" s="86"/>
    </row>
    <row r="283" spans="1:10" ht="14.1" customHeight="1">
      <c r="A283" s="64" t="s">
        <v>433</v>
      </c>
      <c r="B283" s="67" t="s">
        <v>275</v>
      </c>
      <c r="C283" s="103">
        <v>0</v>
      </c>
      <c r="D283" s="103">
        <v>0</v>
      </c>
      <c r="E283" s="101">
        <f t="shared" si="75"/>
        <v>0</v>
      </c>
      <c r="F283" s="103">
        <v>0</v>
      </c>
      <c r="G283" s="101">
        <f t="shared" si="76"/>
        <v>0</v>
      </c>
      <c r="H283" s="103">
        <v>0</v>
      </c>
      <c r="I283" s="104">
        <f t="shared" si="74"/>
        <v>0</v>
      </c>
      <c r="J283" s="86"/>
    </row>
    <row r="284" spans="1:10" ht="14.1" customHeight="1">
      <c r="A284" s="64" t="s">
        <v>434</v>
      </c>
      <c r="B284" s="67" t="s">
        <v>440</v>
      </c>
      <c r="C284" s="103">
        <v>0</v>
      </c>
      <c r="D284" s="103">
        <v>0</v>
      </c>
      <c r="E284" s="101">
        <f t="shared" si="75"/>
        <v>0</v>
      </c>
      <c r="F284" s="103">
        <v>0</v>
      </c>
      <c r="G284" s="101">
        <f t="shared" si="76"/>
        <v>0</v>
      </c>
      <c r="H284" s="103">
        <v>0</v>
      </c>
      <c r="I284" s="104">
        <f t="shared" si="74"/>
        <v>0</v>
      </c>
      <c r="J284" s="86"/>
    </row>
    <row r="285" spans="1:10" ht="14.1" customHeight="1">
      <c r="A285" s="68" t="s">
        <v>435</v>
      </c>
      <c r="B285" s="41" t="s">
        <v>91</v>
      </c>
      <c r="C285" s="103">
        <v>0</v>
      </c>
      <c r="D285" s="103">
        <v>0</v>
      </c>
      <c r="E285" s="101">
        <f t="shared" si="75"/>
        <v>0</v>
      </c>
      <c r="F285" s="103">
        <v>0</v>
      </c>
      <c r="G285" s="101">
        <f t="shared" si="76"/>
        <v>0</v>
      </c>
      <c r="H285" s="103">
        <v>0</v>
      </c>
      <c r="I285" s="104">
        <f t="shared" si="74"/>
        <v>0</v>
      </c>
      <c r="J285" s="86"/>
    </row>
    <row r="286" spans="1:10" s="81" customFormat="1" ht="14.1" customHeight="1">
      <c r="A286" s="69"/>
      <c r="B286" s="52" t="s">
        <v>436</v>
      </c>
      <c r="C286" s="105">
        <f t="shared" ref="C286:H286" si="77">SUM(C277:C285)</f>
        <v>0</v>
      </c>
      <c r="D286" s="105">
        <f t="shared" si="77"/>
        <v>0</v>
      </c>
      <c r="E286" s="105">
        <f t="shared" si="77"/>
        <v>0</v>
      </c>
      <c r="F286" s="105">
        <f t="shared" si="77"/>
        <v>0</v>
      </c>
      <c r="G286" s="105">
        <f t="shared" si="77"/>
        <v>0</v>
      </c>
      <c r="H286" s="105">
        <f t="shared" si="77"/>
        <v>0</v>
      </c>
      <c r="I286" s="106">
        <f>+H286-G286</f>
        <v>0</v>
      </c>
      <c r="J286" s="86"/>
    </row>
    <row r="287" spans="1:10" s="81" customFormat="1" ht="14.1" customHeight="1">
      <c r="A287" s="69"/>
      <c r="B287" s="53"/>
      <c r="C287" s="101"/>
      <c r="D287" s="101"/>
      <c r="E287" s="101"/>
      <c r="F287" s="101"/>
      <c r="G287" s="101"/>
      <c r="H287" s="101"/>
      <c r="I287" s="104"/>
      <c r="J287" s="86"/>
    </row>
    <row r="288" spans="1:10" s="81" customFormat="1" ht="14.1" customHeight="1">
      <c r="A288" s="64" t="s">
        <v>38</v>
      </c>
      <c r="B288" s="53" t="s">
        <v>441</v>
      </c>
      <c r="C288" s="101"/>
      <c r="D288" s="101"/>
      <c r="E288" s="101"/>
      <c r="F288" s="101"/>
      <c r="G288" s="101"/>
      <c r="H288" s="101"/>
      <c r="I288" s="101"/>
      <c r="J288" s="86"/>
    </row>
    <row r="289" spans="1:10" ht="14.1" customHeight="1">
      <c r="A289" s="64" t="s">
        <v>39</v>
      </c>
      <c r="B289" s="67" t="s">
        <v>446</v>
      </c>
      <c r="C289" s="103">
        <v>0</v>
      </c>
      <c r="D289" s="103">
        <v>0</v>
      </c>
      <c r="E289" s="101">
        <f t="shared" ref="E289:E294" si="78">+C289+D289</f>
        <v>0</v>
      </c>
      <c r="F289" s="103">
        <v>0</v>
      </c>
      <c r="G289" s="101">
        <f t="shared" ref="G289:G294" si="79">+E289+F289</f>
        <v>0</v>
      </c>
      <c r="H289" s="103">
        <v>0</v>
      </c>
      <c r="I289" s="104">
        <f t="shared" ref="I289:I294" si="80">+H289-G289</f>
        <v>0</v>
      </c>
      <c r="J289" s="86"/>
    </row>
    <row r="290" spans="1:10" ht="14.1" customHeight="1">
      <c r="A290" s="64" t="s">
        <v>442</v>
      </c>
      <c r="B290" s="67" t="s">
        <v>374</v>
      </c>
      <c r="C290" s="103">
        <v>0</v>
      </c>
      <c r="D290" s="103">
        <v>0</v>
      </c>
      <c r="E290" s="101">
        <f t="shared" si="78"/>
        <v>0</v>
      </c>
      <c r="F290" s="103">
        <v>0</v>
      </c>
      <c r="G290" s="101">
        <f t="shared" si="79"/>
        <v>0</v>
      </c>
      <c r="H290" s="103">
        <v>0</v>
      </c>
      <c r="I290" s="104">
        <f t="shared" si="80"/>
        <v>0</v>
      </c>
      <c r="J290" s="86"/>
    </row>
    <row r="291" spans="1:10" ht="14.1" customHeight="1">
      <c r="A291" s="64" t="s">
        <v>443</v>
      </c>
      <c r="B291" s="67" t="s">
        <v>447</v>
      </c>
      <c r="C291" s="103">
        <v>0</v>
      </c>
      <c r="D291" s="103">
        <v>0</v>
      </c>
      <c r="E291" s="101">
        <f t="shared" si="78"/>
        <v>0</v>
      </c>
      <c r="F291" s="103">
        <v>0</v>
      </c>
      <c r="G291" s="101">
        <f t="shared" si="79"/>
        <v>0</v>
      </c>
      <c r="H291" s="103">
        <v>0</v>
      </c>
      <c r="I291" s="104">
        <f t="shared" si="80"/>
        <v>0</v>
      </c>
      <c r="J291" s="86"/>
    </row>
    <row r="292" spans="1:10" ht="14.1" customHeight="1">
      <c r="A292" s="64" t="s">
        <v>444</v>
      </c>
      <c r="B292" s="67" t="s">
        <v>448</v>
      </c>
      <c r="C292" s="103">
        <v>0</v>
      </c>
      <c r="D292" s="103">
        <v>0</v>
      </c>
      <c r="E292" s="101">
        <f t="shared" si="78"/>
        <v>0</v>
      </c>
      <c r="F292" s="103">
        <v>0</v>
      </c>
      <c r="G292" s="101">
        <f t="shared" si="79"/>
        <v>0</v>
      </c>
      <c r="H292" s="103">
        <v>0</v>
      </c>
      <c r="I292" s="104">
        <f t="shared" si="80"/>
        <v>0</v>
      </c>
      <c r="J292" s="86"/>
    </row>
    <row r="293" spans="1:10" ht="14.1" customHeight="1">
      <c r="A293" s="64" t="s">
        <v>445</v>
      </c>
      <c r="B293" s="67" t="s">
        <v>449</v>
      </c>
      <c r="C293" s="103">
        <v>0</v>
      </c>
      <c r="D293" s="103">
        <v>0</v>
      </c>
      <c r="E293" s="101">
        <f t="shared" si="78"/>
        <v>0</v>
      </c>
      <c r="F293" s="103">
        <v>0</v>
      </c>
      <c r="G293" s="101">
        <f t="shared" si="79"/>
        <v>0</v>
      </c>
      <c r="H293" s="103">
        <v>0</v>
      </c>
      <c r="I293" s="104">
        <f t="shared" si="80"/>
        <v>0</v>
      </c>
      <c r="J293" s="86"/>
    </row>
    <row r="294" spans="1:10" ht="14.1" customHeight="1">
      <c r="A294" s="68" t="s">
        <v>465</v>
      </c>
      <c r="B294" s="41" t="s">
        <v>91</v>
      </c>
      <c r="C294" s="103">
        <v>0</v>
      </c>
      <c r="D294" s="103">
        <v>0</v>
      </c>
      <c r="E294" s="101">
        <f t="shared" si="78"/>
        <v>0</v>
      </c>
      <c r="F294" s="103">
        <v>0</v>
      </c>
      <c r="G294" s="101">
        <f t="shared" si="79"/>
        <v>0</v>
      </c>
      <c r="H294" s="103">
        <v>0</v>
      </c>
      <c r="I294" s="104">
        <f t="shared" si="80"/>
        <v>0</v>
      </c>
      <c r="J294" s="86"/>
    </row>
    <row r="295" spans="1:10" s="81" customFormat="1" ht="14.1" customHeight="1">
      <c r="A295" s="69"/>
      <c r="B295" s="52" t="s">
        <v>450</v>
      </c>
      <c r="C295" s="105">
        <f t="shared" ref="C295:H295" si="81">SUM(C289:C294)</f>
        <v>0</v>
      </c>
      <c r="D295" s="105">
        <f t="shared" si="81"/>
        <v>0</v>
      </c>
      <c r="E295" s="105">
        <f t="shared" si="81"/>
        <v>0</v>
      </c>
      <c r="F295" s="105">
        <f t="shared" si="81"/>
        <v>0</v>
      </c>
      <c r="G295" s="105">
        <f t="shared" si="81"/>
        <v>0</v>
      </c>
      <c r="H295" s="105">
        <f t="shared" si="81"/>
        <v>0</v>
      </c>
      <c r="I295" s="106">
        <f>+H295-G295</f>
        <v>0</v>
      </c>
      <c r="J295" s="86"/>
    </row>
    <row r="296" spans="1:10" s="81" customFormat="1" ht="14.1" customHeight="1">
      <c r="A296" s="69"/>
      <c r="B296" s="53"/>
      <c r="C296" s="101"/>
      <c r="D296" s="101"/>
      <c r="E296" s="101"/>
      <c r="F296" s="101"/>
      <c r="G296" s="101"/>
      <c r="H296" s="101"/>
      <c r="I296" s="104"/>
      <c r="J296" s="86"/>
    </row>
    <row r="297" spans="1:10" s="81" customFormat="1" ht="14.1" customHeight="1">
      <c r="A297" s="64" t="s">
        <v>451</v>
      </c>
      <c r="B297" s="53" t="s">
        <v>452</v>
      </c>
      <c r="C297" s="101"/>
      <c r="D297" s="101"/>
      <c r="E297" s="101"/>
      <c r="F297" s="101"/>
      <c r="G297" s="101"/>
      <c r="H297" s="101"/>
      <c r="I297" s="101"/>
      <c r="J297" s="86"/>
    </row>
    <row r="298" spans="1:10" ht="14.1" customHeight="1">
      <c r="A298" s="64" t="s">
        <v>453</v>
      </c>
      <c r="B298" s="67" t="s">
        <v>457</v>
      </c>
      <c r="C298" s="103">
        <v>0</v>
      </c>
      <c r="D298" s="103">
        <v>0</v>
      </c>
      <c r="E298" s="101">
        <f>+C298+D298</f>
        <v>0</v>
      </c>
      <c r="F298" s="103">
        <v>0</v>
      </c>
      <c r="G298" s="101">
        <f>+E298+F298</f>
        <v>0</v>
      </c>
      <c r="H298" s="103">
        <v>0</v>
      </c>
      <c r="I298" s="104">
        <f t="shared" ref="I298:I303" si="82">+H298-G298</f>
        <v>0</v>
      </c>
      <c r="J298" s="86"/>
    </row>
    <row r="299" spans="1:10" ht="14.1" customHeight="1">
      <c r="A299" s="64" t="s">
        <v>454</v>
      </c>
      <c r="B299" s="67" t="s">
        <v>458</v>
      </c>
      <c r="C299" s="103">
        <v>0</v>
      </c>
      <c r="D299" s="103">
        <v>0</v>
      </c>
      <c r="E299" s="101">
        <f>+C299+D299</f>
        <v>0</v>
      </c>
      <c r="F299" s="103">
        <v>0</v>
      </c>
      <c r="G299" s="101">
        <f>+E299+F299</f>
        <v>0</v>
      </c>
      <c r="H299" s="103">
        <v>0</v>
      </c>
      <c r="I299" s="104">
        <f t="shared" si="82"/>
        <v>0</v>
      </c>
      <c r="J299" s="86"/>
    </row>
    <row r="300" spans="1:10" ht="14.1" customHeight="1">
      <c r="A300" s="64" t="s">
        <v>455</v>
      </c>
      <c r="B300" s="67" t="s">
        <v>459</v>
      </c>
      <c r="C300" s="103">
        <v>0</v>
      </c>
      <c r="D300" s="103">
        <v>0</v>
      </c>
      <c r="E300" s="101">
        <f>+C300+D300</f>
        <v>0</v>
      </c>
      <c r="F300" s="103">
        <v>0</v>
      </c>
      <c r="G300" s="101">
        <f>+E300+F300</f>
        <v>0</v>
      </c>
      <c r="H300" s="103">
        <v>0</v>
      </c>
      <c r="I300" s="104">
        <f t="shared" si="82"/>
        <v>0</v>
      </c>
      <c r="J300" s="86"/>
    </row>
    <row r="301" spans="1:10" ht="14.1" customHeight="1">
      <c r="A301" s="64" t="s">
        <v>456</v>
      </c>
      <c r="B301" s="67" t="s">
        <v>1196</v>
      </c>
      <c r="C301" s="103">
        <v>0</v>
      </c>
      <c r="D301" s="103">
        <v>0</v>
      </c>
      <c r="E301" s="101">
        <f>+C301+D301</f>
        <v>0</v>
      </c>
      <c r="F301" s="103">
        <v>0</v>
      </c>
      <c r="G301" s="101">
        <f>+E301+F301</f>
        <v>0</v>
      </c>
      <c r="H301" s="103">
        <v>0</v>
      </c>
      <c r="I301" s="104">
        <f t="shared" si="82"/>
        <v>0</v>
      </c>
      <c r="J301" s="86"/>
    </row>
    <row r="302" spans="1:10" ht="14.1" customHeight="1">
      <c r="A302" s="68" t="s">
        <v>464</v>
      </c>
      <c r="B302" s="41" t="s">
        <v>91</v>
      </c>
      <c r="C302" s="103">
        <v>0</v>
      </c>
      <c r="D302" s="103">
        <v>0</v>
      </c>
      <c r="E302" s="101">
        <f>+C302+D302</f>
        <v>0</v>
      </c>
      <c r="F302" s="103">
        <v>0</v>
      </c>
      <c r="G302" s="101">
        <f>+E302+F302</f>
        <v>0</v>
      </c>
      <c r="H302" s="103">
        <v>0</v>
      </c>
      <c r="I302" s="104">
        <f t="shared" si="82"/>
        <v>0</v>
      </c>
      <c r="J302" s="86"/>
    </row>
    <row r="303" spans="1:10" s="81" customFormat="1" ht="14.1" customHeight="1">
      <c r="A303" s="69"/>
      <c r="B303" s="52" t="s">
        <v>460</v>
      </c>
      <c r="C303" s="105">
        <f t="shared" ref="C303:H303" si="83">SUM(C298:C302)</f>
        <v>0</v>
      </c>
      <c r="D303" s="105">
        <f t="shared" si="83"/>
        <v>0</v>
      </c>
      <c r="E303" s="105">
        <f t="shared" si="83"/>
        <v>0</v>
      </c>
      <c r="F303" s="105">
        <f t="shared" si="83"/>
        <v>0</v>
      </c>
      <c r="G303" s="105">
        <f t="shared" si="83"/>
        <v>0</v>
      </c>
      <c r="H303" s="105">
        <f t="shared" si="83"/>
        <v>0</v>
      </c>
      <c r="I303" s="106">
        <f t="shared" si="82"/>
        <v>0</v>
      </c>
      <c r="J303" s="86"/>
    </row>
    <row r="304" spans="1:10" s="81" customFormat="1" ht="14.1" customHeight="1">
      <c r="A304" s="69"/>
      <c r="B304" s="53"/>
      <c r="C304" s="101"/>
      <c r="D304" s="101"/>
      <c r="E304" s="101"/>
      <c r="F304" s="101"/>
      <c r="G304" s="101"/>
      <c r="H304" s="101"/>
      <c r="I304" s="104"/>
      <c r="J304" s="86"/>
    </row>
    <row r="305" spans="1:10" s="81" customFormat="1" ht="14.1" customHeight="1">
      <c r="A305" s="64" t="s">
        <v>461</v>
      </c>
      <c r="B305" s="53" t="s">
        <v>462</v>
      </c>
      <c r="C305" s="101"/>
      <c r="D305" s="101"/>
      <c r="E305" s="101"/>
      <c r="F305" s="101"/>
      <c r="G305" s="101"/>
      <c r="H305" s="101"/>
      <c r="I305" s="101"/>
      <c r="J305" s="86"/>
    </row>
    <row r="306" spans="1:10" ht="14.1" customHeight="1">
      <c r="A306" s="64" t="s">
        <v>463</v>
      </c>
      <c r="B306" s="67" t="s">
        <v>469</v>
      </c>
      <c r="C306" s="103">
        <v>0</v>
      </c>
      <c r="D306" s="103">
        <v>0</v>
      </c>
      <c r="E306" s="101">
        <f>+C306+D306</f>
        <v>0</v>
      </c>
      <c r="F306" s="103">
        <v>0</v>
      </c>
      <c r="G306" s="101">
        <f>+E306+F306</f>
        <v>0</v>
      </c>
      <c r="H306" s="103">
        <v>0</v>
      </c>
      <c r="I306" s="104">
        <f>+H306-G306</f>
        <v>0</v>
      </c>
      <c r="J306" s="86"/>
    </row>
    <row r="307" spans="1:10" ht="14.1" customHeight="1">
      <c r="A307" s="64" t="s">
        <v>466</v>
      </c>
      <c r="B307" s="67" t="s">
        <v>470</v>
      </c>
      <c r="C307" s="103">
        <v>0</v>
      </c>
      <c r="D307" s="103">
        <v>0</v>
      </c>
      <c r="E307" s="101">
        <f>+C307+D307</f>
        <v>0</v>
      </c>
      <c r="F307" s="103">
        <v>0</v>
      </c>
      <c r="G307" s="101">
        <f>+E307+F307</f>
        <v>0</v>
      </c>
      <c r="H307" s="103">
        <v>0</v>
      </c>
      <c r="I307" s="104">
        <f>+H307-G307</f>
        <v>0</v>
      </c>
      <c r="J307" s="86"/>
    </row>
    <row r="308" spans="1:10" ht="14.1" customHeight="1">
      <c r="A308" s="68" t="s">
        <v>467</v>
      </c>
      <c r="B308" s="41" t="s">
        <v>91</v>
      </c>
      <c r="C308" s="103">
        <v>0</v>
      </c>
      <c r="D308" s="103">
        <v>0</v>
      </c>
      <c r="E308" s="101">
        <f>+C308+D308</f>
        <v>0</v>
      </c>
      <c r="F308" s="103">
        <v>0</v>
      </c>
      <c r="G308" s="101">
        <f>+E308+F308</f>
        <v>0</v>
      </c>
      <c r="H308" s="103">
        <v>0</v>
      </c>
      <c r="I308" s="104">
        <f>+H308-G308</f>
        <v>0</v>
      </c>
      <c r="J308" s="86"/>
    </row>
    <row r="309" spans="1:10" s="81" customFormat="1" ht="14.1" customHeight="1">
      <c r="A309" s="69"/>
      <c r="B309" s="52" t="s">
        <v>468</v>
      </c>
      <c r="C309" s="105">
        <f t="shared" ref="C309:H309" si="84">SUM(C306:C308)</f>
        <v>0</v>
      </c>
      <c r="D309" s="105">
        <f t="shared" si="84"/>
        <v>0</v>
      </c>
      <c r="E309" s="105">
        <f t="shared" si="84"/>
        <v>0</v>
      </c>
      <c r="F309" s="105">
        <f t="shared" si="84"/>
        <v>0</v>
      </c>
      <c r="G309" s="105">
        <f t="shared" si="84"/>
        <v>0</v>
      </c>
      <c r="H309" s="105">
        <f t="shared" si="84"/>
        <v>0</v>
      </c>
      <c r="I309" s="106">
        <f>+H309-G309</f>
        <v>0</v>
      </c>
      <c r="J309" s="86"/>
    </row>
    <row r="310" spans="1:10" s="81" customFormat="1" ht="14.1" customHeight="1">
      <c r="A310" s="69"/>
      <c r="B310" s="53"/>
      <c r="C310" s="101"/>
      <c r="D310" s="101"/>
      <c r="E310" s="101"/>
      <c r="F310" s="101"/>
      <c r="G310" s="101"/>
      <c r="H310" s="101"/>
      <c r="I310" s="104"/>
      <c r="J310" s="86"/>
    </row>
    <row r="311" spans="1:10" s="81" customFormat="1" ht="14.1" customHeight="1">
      <c r="A311" s="64" t="s">
        <v>471</v>
      </c>
      <c r="B311" s="53" t="s">
        <v>472</v>
      </c>
      <c r="C311" s="101"/>
      <c r="D311" s="101"/>
      <c r="E311" s="101"/>
      <c r="F311" s="101"/>
      <c r="G311" s="101"/>
      <c r="H311" s="101"/>
      <c r="I311" s="101"/>
      <c r="J311" s="86"/>
    </row>
    <row r="312" spans="1:10" ht="14.1" customHeight="1">
      <c r="A312" s="64" t="s">
        <v>473</v>
      </c>
      <c r="B312" s="67" t="s">
        <v>486</v>
      </c>
      <c r="C312" s="103">
        <v>0</v>
      </c>
      <c r="D312" s="103">
        <v>0</v>
      </c>
      <c r="E312" s="101">
        <f>+C312+D312</f>
        <v>0</v>
      </c>
      <c r="F312" s="103">
        <v>0</v>
      </c>
      <c r="G312" s="101">
        <f>+E312+F312</f>
        <v>0</v>
      </c>
      <c r="H312" s="103">
        <v>0</v>
      </c>
      <c r="I312" s="104">
        <f t="shared" ref="I312:I324" si="85">+H312-G312</f>
        <v>0</v>
      </c>
      <c r="J312" s="86"/>
    </row>
    <row r="313" spans="1:10" ht="14.1" customHeight="1">
      <c r="A313" s="64" t="s">
        <v>474</v>
      </c>
      <c r="B313" s="67" t="s">
        <v>487</v>
      </c>
      <c r="C313" s="103">
        <v>0</v>
      </c>
      <c r="D313" s="103">
        <v>0</v>
      </c>
      <c r="E313" s="101">
        <f t="shared" ref="E313:E324" si="86">+C313+D313</f>
        <v>0</v>
      </c>
      <c r="F313" s="103">
        <v>0</v>
      </c>
      <c r="G313" s="101">
        <f t="shared" ref="G313:G324" si="87">+E313+F313</f>
        <v>0</v>
      </c>
      <c r="H313" s="103">
        <v>0</v>
      </c>
      <c r="I313" s="104">
        <f t="shared" si="85"/>
        <v>0</v>
      </c>
      <c r="J313" s="86"/>
    </row>
    <row r="314" spans="1:10" ht="14.1" customHeight="1">
      <c r="A314" s="64" t="s">
        <v>475</v>
      </c>
      <c r="B314" s="67" t="s">
        <v>488</v>
      </c>
      <c r="C314" s="103">
        <v>0</v>
      </c>
      <c r="D314" s="103">
        <v>0</v>
      </c>
      <c r="E314" s="101">
        <f t="shared" si="86"/>
        <v>0</v>
      </c>
      <c r="F314" s="103">
        <v>0</v>
      </c>
      <c r="G314" s="101">
        <f t="shared" si="87"/>
        <v>0</v>
      </c>
      <c r="H314" s="103">
        <v>0</v>
      </c>
      <c r="I314" s="104">
        <f t="shared" si="85"/>
        <v>0</v>
      </c>
      <c r="J314" s="86"/>
    </row>
    <row r="315" spans="1:10" ht="14.1" customHeight="1">
      <c r="A315" s="64" t="s">
        <v>476</v>
      </c>
      <c r="B315" s="67" t="s">
        <v>489</v>
      </c>
      <c r="C315" s="103">
        <v>0</v>
      </c>
      <c r="D315" s="103">
        <v>0</v>
      </c>
      <c r="E315" s="101">
        <f t="shared" si="86"/>
        <v>0</v>
      </c>
      <c r="F315" s="103">
        <v>0</v>
      </c>
      <c r="G315" s="101">
        <f t="shared" si="87"/>
        <v>0</v>
      </c>
      <c r="H315" s="103">
        <v>0</v>
      </c>
      <c r="I315" s="104">
        <f t="shared" si="85"/>
        <v>0</v>
      </c>
      <c r="J315" s="86"/>
    </row>
    <row r="316" spans="1:10" ht="14.1" customHeight="1">
      <c r="A316" s="64" t="s">
        <v>477</v>
      </c>
      <c r="B316" s="67" t="s">
        <v>490</v>
      </c>
      <c r="C316" s="103">
        <v>0</v>
      </c>
      <c r="D316" s="103">
        <v>0</v>
      </c>
      <c r="E316" s="101">
        <f t="shared" si="86"/>
        <v>0</v>
      </c>
      <c r="F316" s="103">
        <v>0</v>
      </c>
      <c r="G316" s="101">
        <f t="shared" si="87"/>
        <v>0</v>
      </c>
      <c r="H316" s="103">
        <v>0</v>
      </c>
      <c r="I316" s="104">
        <f t="shared" si="85"/>
        <v>0</v>
      </c>
      <c r="J316" s="86"/>
    </row>
    <row r="317" spans="1:10" ht="14.1" customHeight="1">
      <c r="A317" s="64" t="s">
        <v>478</v>
      </c>
      <c r="B317" s="67" t="s">
        <v>491</v>
      </c>
      <c r="C317" s="103">
        <v>0</v>
      </c>
      <c r="D317" s="103">
        <v>0</v>
      </c>
      <c r="E317" s="101">
        <f t="shared" si="86"/>
        <v>0</v>
      </c>
      <c r="F317" s="103">
        <v>0</v>
      </c>
      <c r="G317" s="101">
        <f t="shared" si="87"/>
        <v>0</v>
      </c>
      <c r="H317" s="103">
        <v>0</v>
      </c>
      <c r="I317" s="104">
        <f t="shared" si="85"/>
        <v>0</v>
      </c>
      <c r="J317" s="86"/>
    </row>
    <row r="318" spans="1:10" ht="14.1" customHeight="1">
      <c r="A318" s="64" t="s">
        <v>479</v>
      </c>
      <c r="B318" s="67" t="s">
        <v>1197</v>
      </c>
      <c r="C318" s="103">
        <v>0</v>
      </c>
      <c r="D318" s="103">
        <v>0</v>
      </c>
      <c r="E318" s="101">
        <f t="shared" si="86"/>
        <v>0</v>
      </c>
      <c r="F318" s="103">
        <v>0</v>
      </c>
      <c r="G318" s="101">
        <f t="shared" si="87"/>
        <v>0</v>
      </c>
      <c r="H318" s="103">
        <v>0</v>
      </c>
      <c r="I318" s="104">
        <f t="shared" si="85"/>
        <v>0</v>
      </c>
      <c r="J318" s="86"/>
    </row>
    <row r="319" spans="1:10" ht="14.1" customHeight="1">
      <c r="A319" s="64" t="s">
        <v>480</v>
      </c>
      <c r="B319" s="67" t="s">
        <v>1198</v>
      </c>
      <c r="C319" s="103">
        <v>0</v>
      </c>
      <c r="D319" s="103">
        <v>0</v>
      </c>
      <c r="E319" s="101">
        <f t="shared" si="86"/>
        <v>0</v>
      </c>
      <c r="F319" s="103">
        <v>0</v>
      </c>
      <c r="G319" s="101">
        <f t="shared" si="87"/>
        <v>0</v>
      </c>
      <c r="H319" s="103">
        <v>0</v>
      </c>
      <c r="I319" s="104">
        <f t="shared" si="85"/>
        <v>0</v>
      </c>
      <c r="J319" s="86"/>
    </row>
    <row r="320" spans="1:10" ht="14.1" customHeight="1">
      <c r="A320" s="64" t="s">
        <v>481</v>
      </c>
      <c r="B320" s="67" t="s">
        <v>492</v>
      </c>
      <c r="C320" s="103">
        <v>0</v>
      </c>
      <c r="D320" s="103">
        <v>0</v>
      </c>
      <c r="E320" s="101">
        <f t="shared" si="86"/>
        <v>0</v>
      </c>
      <c r="F320" s="103">
        <v>0</v>
      </c>
      <c r="G320" s="101">
        <f t="shared" si="87"/>
        <v>0</v>
      </c>
      <c r="H320" s="103">
        <v>0</v>
      </c>
      <c r="I320" s="104">
        <f t="shared" si="85"/>
        <v>0</v>
      </c>
      <c r="J320" s="86"/>
    </row>
    <row r="321" spans="1:10" ht="14.1" customHeight="1">
      <c r="A321" s="64" t="s">
        <v>482</v>
      </c>
      <c r="B321" s="67" t="s">
        <v>493</v>
      </c>
      <c r="C321" s="103">
        <v>0</v>
      </c>
      <c r="D321" s="103">
        <v>0</v>
      </c>
      <c r="E321" s="101">
        <f>+C321+D321</f>
        <v>0</v>
      </c>
      <c r="F321" s="103">
        <v>0</v>
      </c>
      <c r="G321" s="101">
        <f>+E321+F321</f>
        <v>0</v>
      </c>
      <c r="H321" s="103">
        <v>0</v>
      </c>
      <c r="I321" s="104">
        <f t="shared" si="85"/>
        <v>0</v>
      </c>
      <c r="J321" s="86"/>
    </row>
    <row r="322" spans="1:10" ht="14.1" customHeight="1">
      <c r="A322" s="64" t="s">
        <v>483</v>
      </c>
      <c r="B322" s="67" t="s">
        <v>494</v>
      </c>
      <c r="C322" s="103">
        <v>0</v>
      </c>
      <c r="D322" s="103">
        <v>0</v>
      </c>
      <c r="E322" s="101">
        <f>+C322+D322</f>
        <v>0</v>
      </c>
      <c r="F322" s="103">
        <v>0</v>
      </c>
      <c r="G322" s="101">
        <f>+E322+F322</f>
        <v>0</v>
      </c>
      <c r="H322" s="103">
        <v>0</v>
      </c>
      <c r="I322" s="104">
        <f t="shared" si="85"/>
        <v>0</v>
      </c>
      <c r="J322" s="86"/>
    </row>
    <row r="323" spans="1:10" ht="14.1" customHeight="1">
      <c r="A323" s="64" t="s">
        <v>484</v>
      </c>
      <c r="B323" s="67" t="s">
        <v>495</v>
      </c>
      <c r="C323" s="103">
        <v>0</v>
      </c>
      <c r="D323" s="103">
        <v>0</v>
      </c>
      <c r="E323" s="101">
        <f>+C323+D323</f>
        <v>0</v>
      </c>
      <c r="F323" s="103">
        <v>0</v>
      </c>
      <c r="G323" s="101">
        <f>+E323+F323</f>
        <v>0</v>
      </c>
      <c r="H323" s="103">
        <v>0</v>
      </c>
      <c r="I323" s="104">
        <f t="shared" si="85"/>
        <v>0</v>
      </c>
      <c r="J323" s="86"/>
    </row>
    <row r="324" spans="1:10" ht="14.1" customHeight="1">
      <c r="A324" s="68" t="s">
        <v>485</v>
      </c>
      <c r="B324" s="41" t="s">
        <v>91</v>
      </c>
      <c r="C324" s="103">
        <v>0</v>
      </c>
      <c r="D324" s="103">
        <v>0</v>
      </c>
      <c r="E324" s="101">
        <f t="shared" si="86"/>
        <v>0</v>
      </c>
      <c r="F324" s="103">
        <v>0</v>
      </c>
      <c r="G324" s="101">
        <f t="shared" si="87"/>
        <v>0</v>
      </c>
      <c r="H324" s="103">
        <v>0</v>
      </c>
      <c r="I324" s="104">
        <f t="shared" si="85"/>
        <v>0</v>
      </c>
      <c r="J324" s="86"/>
    </row>
    <row r="325" spans="1:10" s="81" customFormat="1" ht="14.1" customHeight="1">
      <c r="A325" s="69"/>
      <c r="B325" s="52" t="s">
        <v>43</v>
      </c>
      <c r="C325" s="105">
        <f t="shared" ref="C325:H325" si="88">SUM(C312:C324)</f>
        <v>0</v>
      </c>
      <c r="D325" s="105">
        <f t="shared" si="88"/>
        <v>0</v>
      </c>
      <c r="E325" s="105">
        <f t="shared" si="88"/>
        <v>0</v>
      </c>
      <c r="F325" s="105">
        <f t="shared" si="88"/>
        <v>0</v>
      </c>
      <c r="G325" s="105">
        <f t="shared" si="88"/>
        <v>0</v>
      </c>
      <c r="H325" s="105">
        <f t="shared" si="88"/>
        <v>0</v>
      </c>
      <c r="I325" s="106">
        <f>+H325-G325</f>
        <v>0</v>
      </c>
      <c r="J325" s="86"/>
    </row>
    <row r="326" spans="1:10" s="81" customFormat="1" ht="14.1" customHeight="1">
      <c r="A326" s="69"/>
      <c r="B326" s="53"/>
      <c r="C326" s="101"/>
      <c r="D326" s="101"/>
      <c r="E326" s="101"/>
      <c r="F326" s="101"/>
      <c r="G326" s="101"/>
      <c r="H326" s="101"/>
      <c r="I326" s="104"/>
      <c r="J326" s="86"/>
    </row>
    <row r="327" spans="1:10" s="81" customFormat="1" ht="14.1" customHeight="1">
      <c r="A327" s="64" t="s">
        <v>496</v>
      </c>
      <c r="B327" s="53" t="s">
        <v>497</v>
      </c>
      <c r="C327" s="101"/>
      <c r="D327" s="101"/>
      <c r="E327" s="101"/>
      <c r="F327" s="101"/>
      <c r="G327" s="101"/>
      <c r="H327" s="101"/>
      <c r="I327" s="101"/>
      <c r="J327" s="86"/>
    </row>
    <row r="328" spans="1:10" ht="14.1" customHeight="1">
      <c r="A328" s="64" t="s">
        <v>503</v>
      </c>
      <c r="B328" s="67" t="s">
        <v>498</v>
      </c>
      <c r="C328" s="103">
        <v>0</v>
      </c>
      <c r="D328" s="103">
        <v>0</v>
      </c>
      <c r="E328" s="101">
        <f>+C328+D328</f>
        <v>0</v>
      </c>
      <c r="F328" s="103">
        <v>0</v>
      </c>
      <c r="G328" s="101">
        <f>+E328+F328</f>
        <v>0</v>
      </c>
      <c r="H328" s="103">
        <v>0</v>
      </c>
      <c r="I328" s="104">
        <f t="shared" ref="I328:I337" si="89">+H328-G328</f>
        <v>0</v>
      </c>
      <c r="J328" s="86"/>
    </row>
    <row r="329" spans="1:10" ht="14.1" customHeight="1">
      <c r="A329" s="64" t="s">
        <v>504</v>
      </c>
      <c r="B329" s="67" t="s">
        <v>499</v>
      </c>
      <c r="C329" s="103">
        <v>0</v>
      </c>
      <c r="D329" s="103">
        <v>0</v>
      </c>
      <c r="E329" s="101">
        <f t="shared" ref="E329:E337" si="90">+C329+D329</f>
        <v>0</v>
      </c>
      <c r="F329" s="103">
        <v>0</v>
      </c>
      <c r="G329" s="101">
        <f t="shared" ref="G329:G337" si="91">+E329+F329</f>
        <v>0</v>
      </c>
      <c r="H329" s="103">
        <v>0</v>
      </c>
      <c r="I329" s="104">
        <f t="shared" si="89"/>
        <v>0</v>
      </c>
      <c r="J329" s="86"/>
    </row>
    <row r="330" spans="1:10" ht="14.1" customHeight="1">
      <c r="A330" s="64" t="s">
        <v>505</v>
      </c>
      <c r="B330" s="67" t="s">
        <v>500</v>
      </c>
      <c r="C330" s="103">
        <v>0</v>
      </c>
      <c r="D330" s="103">
        <v>0</v>
      </c>
      <c r="E330" s="101">
        <f t="shared" si="90"/>
        <v>0</v>
      </c>
      <c r="F330" s="103">
        <v>0</v>
      </c>
      <c r="G330" s="101">
        <f t="shared" si="91"/>
        <v>0</v>
      </c>
      <c r="H330" s="103">
        <v>0</v>
      </c>
      <c r="I330" s="104">
        <f t="shared" si="89"/>
        <v>0</v>
      </c>
      <c r="J330" s="86"/>
    </row>
    <row r="331" spans="1:10" ht="14.1" customHeight="1">
      <c r="A331" s="64" t="s">
        <v>506</v>
      </c>
      <c r="B331" s="67" t="s">
        <v>40</v>
      </c>
      <c r="C331" s="103">
        <v>0</v>
      </c>
      <c r="D331" s="103">
        <v>0</v>
      </c>
      <c r="E331" s="101">
        <f t="shared" si="90"/>
        <v>0</v>
      </c>
      <c r="F331" s="103">
        <v>0</v>
      </c>
      <c r="G331" s="101">
        <f t="shared" si="91"/>
        <v>0</v>
      </c>
      <c r="H331" s="103">
        <v>0</v>
      </c>
      <c r="I331" s="104">
        <f t="shared" si="89"/>
        <v>0</v>
      </c>
      <c r="J331" s="86"/>
    </row>
    <row r="332" spans="1:10" ht="14.1" customHeight="1">
      <c r="A332" s="64" t="s">
        <v>507</v>
      </c>
      <c r="B332" s="67" t="s">
        <v>41</v>
      </c>
      <c r="C332" s="103">
        <v>0</v>
      </c>
      <c r="D332" s="103">
        <v>0</v>
      </c>
      <c r="E332" s="101">
        <f t="shared" si="90"/>
        <v>0</v>
      </c>
      <c r="F332" s="103">
        <v>0</v>
      </c>
      <c r="G332" s="101">
        <f t="shared" si="91"/>
        <v>0</v>
      </c>
      <c r="H332" s="103">
        <v>0</v>
      </c>
      <c r="I332" s="104">
        <f t="shared" si="89"/>
        <v>0</v>
      </c>
      <c r="J332" s="86"/>
    </row>
    <row r="333" spans="1:10" ht="14.1" customHeight="1">
      <c r="A333" s="64" t="s">
        <v>508</v>
      </c>
      <c r="B333" s="67" t="s">
        <v>501</v>
      </c>
      <c r="C333" s="103">
        <v>0</v>
      </c>
      <c r="D333" s="103">
        <v>0</v>
      </c>
      <c r="E333" s="101">
        <f t="shared" si="90"/>
        <v>0</v>
      </c>
      <c r="F333" s="103">
        <v>0</v>
      </c>
      <c r="G333" s="101">
        <f t="shared" si="91"/>
        <v>0</v>
      </c>
      <c r="H333" s="103">
        <v>0</v>
      </c>
      <c r="I333" s="104">
        <f t="shared" si="89"/>
        <v>0</v>
      </c>
      <c r="J333" s="86"/>
    </row>
    <row r="334" spans="1:10" ht="14.1" customHeight="1">
      <c r="A334" s="64" t="s">
        <v>509</v>
      </c>
      <c r="B334" s="67" t="s">
        <v>502</v>
      </c>
      <c r="C334" s="103">
        <v>0</v>
      </c>
      <c r="D334" s="103">
        <v>0</v>
      </c>
      <c r="E334" s="101">
        <f t="shared" si="90"/>
        <v>0</v>
      </c>
      <c r="F334" s="103">
        <v>0</v>
      </c>
      <c r="G334" s="101">
        <f t="shared" si="91"/>
        <v>0</v>
      </c>
      <c r="H334" s="103">
        <v>0</v>
      </c>
      <c r="I334" s="104">
        <f t="shared" si="89"/>
        <v>0</v>
      </c>
      <c r="J334" s="86"/>
    </row>
    <row r="335" spans="1:10" ht="14.1" customHeight="1">
      <c r="A335" s="64" t="s">
        <v>510</v>
      </c>
      <c r="B335" s="67" t="s">
        <v>495</v>
      </c>
      <c r="C335" s="103">
        <v>0</v>
      </c>
      <c r="D335" s="103">
        <v>0</v>
      </c>
      <c r="E335" s="101">
        <f t="shared" si="90"/>
        <v>0</v>
      </c>
      <c r="F335" s="103">
        <v>0</v>
      </c>
      <c r="G335" s="101">
        <f t="shared" si="91"/>
        <v>0</v>
      </c>
      <c r="H335" s="103">
        <v>0</v>
      </c>
      <c r="I335" s="104">
        <f t="shared" si="89"/>
        <v>0</v>
      </c>
      <c r="J335" s="86"/>
    </row>
    <row r="336" spans="1:10" ht="14.1" customHeight="1">
      <c r="A336" s="64" t="s">
        <v>511</v>
      </c>
      <c r="B336" s="67" t="s">
        <v>494</v>
      </c>
      <c r="C336" s="103">
        <v>0</v>
      </c>
      <c r="D336" s="103">
        <v>0</v>
      </c>
      <c r="E336" s="101">
        <f t="shared" si="90"/>
        <v>0</v>
      </c>
      <c r="F336" s="103">
        <v>0</v>
      </c>
      <c r="G336" s="101">
        <f t="shared" si="91"/>
        <v>0</v>
      </c>
      <c r="H336" s="103">
        <v>0</v>
      </c>
      <c r="I336" s="104">
        <f t="shared" si="89"/>
        <v>0</v>
      </c>
      <c r="J336" s="86"/>
    </row>
    <row r="337" spans="1:10" ht="14.1" customHeight="1">
      <c r="A337" s="68" t="s">
        <v>512</v>
      </c>
      <c r="B337" s="41" t="s">
        <v>91</v>
      </c>
      <c r="C337" s="103">
        <v>0</v>
      </c>
      <c r="D337" s="103">
        <v>0</v>
      </c>
      <c r="E337" s="101">
        <f t="shared" si="90"/>
        <v>0</v>
      </c>
      <c r="F337" s="103">
        <v>0</v>
      </c>
      <c r="G337" s="101">
        <f t="shared" si="91"/>
        <v>0</v>
      </c>
      <c r="H337" s="103">
        <v>0</v>
      </c>
      <c r="I337" s="104">
        <f t="shared" si="89"/>
        <v>0</v>
      </c>
      <c r="J337" s="86"/>
    </row>
    <row r="338" spans="1:10" s="81" customFormat="1" ht="14.1" customHeight="1">
      <c r="A338" s="69"/>
      <c r="B338" s="52" t="s">
        <v>513</v>
      </c>
      <c r="C338" s="105">
        <f t="shared" ref="C338:H338" si="92">SUM(C328:C337)</f>
        <v>0</v>
      </c>
      <c r="D338" s="105">
        <f t="shared" si="92"/>
        <v>0</v>
      </c>
      <c r="E338" s="105">
        <f t="shared" si="92"/>
        <v>0</v>
      </c>
      <c r="F338" s="105">
        <f t="shared" si="92"/>
        <v>0</v>
      </c>
      <c r="G338" s="105">
        <f t="shared" si="92"/>
        <v>0</v>
      </c>
      <c r="H338" s="105">
        <f t="shared" si="92"/>
        <v>0</v>
      </c>
      <c r="I338" s="106">
        <f>+H338-G338</f>
        <v>0</v>
      </c>
      <c r="J338" s="86"/>
    </row>
    <row r="339" spans="1:10" s="81" customFormat="1" ht="14.1" customHeight="1">
      <c r="A339" s="69"/>
      <c r="B339" s="53"/>
      <c r="C339" s="101"/>
      <c r="D339" s="101"/>
      <c r="E339" s="101"/>
      <c r="F339" s="101"/>
      <c r="G339" s="101"/>
      <c r="H339" s="101"/>
      <c r="I339" s="104"/>
      <c r="J339" s="86"/>
    </row>
    <row r="340" spans="1:10" s="81" customFormat="1" ht="14.1" customHeight="1">
      <c r="A340" s="64" t="s">
        <v>514</v>
      </c>
      <c r="B340" s="53" t="s">
        <v>515</v>
      </c>
      <c r="C340" s="101"/>
      <c r="D340" s="101"/>
      <c r="E340" s="101"/>
      <c r="F340" s="101"/>
      <c r="G340" s="101"/>
      <c r="H340" s="101"/>
      <c r="I340" s="101"/>
      <c r="J340" s="86"/>
    </row>
    <row r="341" spans="1:10" ht="14.1" customHeight="1">
      <c r="A341" s="64" t="s">
        <v>516</v>
      </c>
      <c r="B341" s="67" t="s">
        <v>40</v>
      </c>
      <c r="C341" s="103">
        <v>0</v>
      </c>
      <c r="D341" s="103">
        <v>0</v>
      </c>
      <c r="E341" s="101">
        <f>+C341+D341</f>
        <v>0</v>
      </c>
      <c r="F341" s="103">
        <v>0</v>
      </c>
      <c r="G341" s="101">
        <f>+E341+F341</f>
        <v>0</v>
      </c>
      <c r="H341" s="103">
        <v>0</v>
      </c>
      <c r="I341" s="104">
        <f t="shared" ref="I341:I347" si="93">+H341-G341</f>
        <v>0</v>
      </c>
      <c r="J341" s="86"/>
    </row>
    <row r="342" spans="1:10" ht="14.1" customHeight="1">
      <c r="A342" s="64" t="s">
        <v>517</v>
      </c>
      <c r="B342" s="67" t="s">
        <v>488</v>
      </c>
      <c r="C342" s="103">
        <v>0</v>
      </c>
      <c r="D342" s="103">
        <v>0</v>
      </c>
      <c r="E342" s="101">
        <f t="shared" ref="E342:E347" si="94">+C342+D342</f>
        <v>0</v>
      </c>
      <c r="F342" s="103">
        <v>0</v>
      </c>
      <c r="G342" s="101">
        <f t="shared" ref="G342:G347" si="95">+E342+F342</f>
        <v>0</v>
      </c>
      <c r="H342" s="103">
        <v>0</v>
      </c>
      <c r="I342" s="104">
        <f t="shared" si="93"/>
        <v>0</v>
      </c>
      <c r="J342" s="86"/>
    </row>
    <row r="343" spans="1:10" ht="14.1" customHeight="1">
      <c r="A343" s="64" t="s">
        <v>518</v>
      </c>
      <c r="B343" s="67" t="s">
        <v>489</v>
      </c>
      <c r="C343" s="103">
        <v>0</v>
      </c>
      <c r="D343" s="103">
        <v>0</v>
      </c>
      <c r="E343" s="101">
        <f t="shared" si="94"/>
        <v>0</v>
      </c>
      <c r="F343" s="103">
        <v>0</v>
      </c>
      <c r="G343" s="101">
        <f t="shared" si="95"/>
        <v>0</v>
      </c>
      <c r="H343" s="103">
        <v>0</v>
      </c>
      <c r="I343" s="104">
        <f t="shared" si="93"/>
        <v>0</v>
      </c>
      <c r="J343" s="86"/>
    </row>
    <row r="344" spans="1:10" ht="14.1" customHeight="1">
      <c r="A344" s="64" t="s">
        <v>519</v>
      </c>
      <c r="B344" s="67" t="s">
        <v>490</v>
      </c>
      <c r="C344" s="103">
        <v>0</v>
      </c>
      <c r="D344" s="103">
        <v>0</v>
      </c>
      <c r="E344" s="101">
        <f t="shared" si="94"/>
        <v>0</v>
      </c>
      <c r="F344" s="103">
        <v>0</v>
      </c>
      <c r="G344" s="101">
        <f t="shared" si="95"/>
        <v>0</v>
      </c>
      <c r="H344" s="103">
        <v>0</v>
      </c>
      <c r="I344" s="104">
        <f t="shared" si="93"/>
        <v>0</v>
      </c>
      <c r="J344" s="86"/>
    </row>
    <row r="345" spans="1:10" ht="14.1" customHeight="1">
      <c r="A345" s="64" t="s">
        <v>520</v>
      </c>
      <c r="B345" s="67" t="s">
        <v>1197</v>
      </c>
      <c r="C345" s="103">
        <v>0</v>
      </c>
      <c r="D345" s="103">
        <v>0</v>
      </c>
      <c r="E345" s="101">
        <f t="shared" si="94"/>
        <v>0</v>
      </c>
      <c r="F345" s="103">
        <v>0</v>
      </c>
      <c r="G345" s="101">
        <f t="shared" si="95"/>
        <v>0</v>
      </c>
      <c r="H345" s="103">
        <v>0</v>
      </c>
      <c r="I345" s="104">
        <f t="shared" si="93"/>
        <v>0</v>
      </c>
      <c r="J345" s="86"/>
    </row>
    <row r="346" spans="1:10" ht="14.1" customHeight="1">
      <c r="A346" s="64" t="s">
        <v>521</v>
      </c>
      <c r="B346" s="67" t="s">
        <v>1198</v>
      </c>
      <c r="C346" s="103">
        <v>0</v>
      </c>
      <c r="D346" s="103">
        <v>0</v>
      </c>
      <c r="E346" s="101">
        <f t="shared" si="94"/>
        <v>0</v>
      </c>
      <c r="F346" s="103">
        <v>0</v>
      </c>
      <c r="G346" s="101">
        <f t="shared" si="95"/>
        <v>0</v>
      </c>
      <c r="H346" s="103">
        <v>0</v>
      </c>
      <c r="I346" s="104">
        <f t="shared" si="93"/>
        <v>0</v>
      </c>
      <c r="J346" s="86"/>
    </row>
    <row r="347" spans="1:10" ht="14.1" customHeight="1">
      <c r="A347" s="68" t="s">
        <v>522</v>
      </c>
      <c r="B347" s="41" t="s">
        <v>91</v>
      </c>
      <c r="C347" s="103">
        <v>0</v>
      </c>
      <c r="D347" s="103">
        <v>0</v>
      </c>
      <c r="E347" s="101">
        <f t="shared" si="94"/>
        <v>0</v>
      </c>
      <c r="F347" s="103">
        <v>0</v>
      </c>
      <c r="G347" s="101">
        <f t="shared" si="95"/>
        <v>0</v>
      </c>
      <c r="H347" s="103">
        <v>0</v>
      </c>
      <c r="I347" s="104">
        <f t="shared" si="93"/>
        <v>0</v>
      </c>
      <c r="J347" s="86"/>
    </row>
    <row r="348" spans="1:10" s="81" customFormat="1" ht="14.1" customHeight="1">
      <c r="A348" s="69"/>
      <c r="B348" s="52" t="s">
        <v>523</v>
      </c>
      <c r="C348" s="105">
        <f t="shared" ref="C348:H348" si="96">SUM(C341:C347)</f>
        <v>0</v>
      </c>
      <c r="D348" s="105">
        <f t="shared" si="96"/>
        <v>0</v>
      </c>
      <c r="E348" s="105">
        <f t="shared" si="96"/>
        <v>0</v>
      </c>
      <c r="F348" s="105">
        <f t="shared" si="96"/>
        <v>0</v>
      </c>
      <c r="G348" s="105">
        <f t="shared" si="96"/>
        <v>0</v>
      </c>
      <c r="H348" s="105">
        <f t="shared" si="96"/>
        <v>0</v>
      </c>
      <c r="I348" s="106">
        <f>+H348-G348</f>
        <v>0</v>
      </c>
      <c r="J348" s="86"/>
    </row>
    <row r="349" spans="1:10" s="81" customFormat="1" ht="14.1" customHeight="1">
      <c r="A349" s="69"/>
      <c r="B349" s="53"/>
      <c r="C349" s="101"/>
      <c r="D349" s="101"/>
      <c r="E349" s="101"/>
      <c r="F349" s="101"/>
      <c r="G349" s="101"/>
      <c r="H349" s="101"/>
      <c r="I349" s="104"/>
      <c r="J349" s="86"/>
    </row>
    <row r="350" spans="1:10" s="81" customFormat="1" ht="14.1" customHeight="1">
      <c r="A350" s="64" t="s">
        <v>524</v>
      </c>
      <c r="B350" s="53" t="s">
        <v>525</v>
      </c>
      <c r="C350" s="101"/>
      <c r="D350" s="101"/>
      <c r="E350" s="101"/>
      <c r="F350" s="101"/>
      <c r="G350" s="101"/>
      <c r="H350" s="101"/>
      <c r="I350" s="101"/>
      <c r="J350" s="86"/>
    </row>
    <row r="351" spans="1:10" ht="14.1" customHeight="1">
      <c r="A351" s="64" t="s">
        <v>526</v>
      </c>
      <c r="B351" s="67" t="s">
        <v>541</v>
      </c>
      <c r="C351" s="103">
        <v>0</v>
      </c>
      <c r="D351" s="103">
        <v>0</v>
      </c>
      <c r="E351" s="101">
        <f>+C351+D351</f>
        <v>0</v>
      </c>
      <c r="F351" s="103">
        <v>0</v>
      </c>
      <c r="G351" s="101">
        <f>+E351+F351</f>
        <v>0</v>
      </c>
      <c r="H351" s="103">
        <v>0</v>
      </c>
      <c r="I351" s="104">
        <f t="shared" ref="I351:I361" si="97">+H351-G351</f>
        <v>0</v>
      </c>
      <c r="J351" s="86"/>
    </row>
    <row r="352" spans="1:10" ht="14.1" customHeight="1">
      <c r="A352" s="64" t="s">
        <v>527</v>
      </c>
      <c r="B352" s="67" t="s">
        <v>542</v>
      </c>
      <c r="C352" s="103">
        <v>0</v>
      </c>
      <c r="D352" s="103">
        <v>0</v>
      </c>
      <c r="E352" s="101">
        <f t="shared" ref="E352:E361" si="98">+C352+D352</f>
        <v>0</v>
      </c>
      <c r="F352" s="103">
        <v>0</v>
      </c>
      <c r="G352" s="101">
        <f t="shared" ref="G352:G361" si="99">+E352+F352</f>
        <v>0</v>
      </c>
      <c r="H352" s="103">
        <v>0</v>
      </c>
      <c r="I352" s="104">
        <f t="shared" si="97"/>
        <v>0</v>
      </c>
      <c r="J352" s="86"/>
    </row>
    <row r="353" spans="1:10" ht="14.1" customHeight="1">
      <c r="A353" s="64" t="s">
        <v>528</v>
      </c>
      <c r="B353" s="67" t="s">
        <v>543</v>
      </c>
      <c r="C353" s="103">
        <v>0</v>
      </c>
      <c r="D353" s="103">
        <v>0</v>
      </c>
      <c r="E353" s="101">
        <f t="shared" si="98"/>
        <v>0</v>
      </c>
      <c r="F353" s="103">
        <v>0</v>
      </c>
      <c r="G353" s="101">
        <f t="shared" si="99"/>
        <v>0</v>
      </c>
      <c r="H353" s="103">
        <v>0</v>
      </c>
      <c r="I353" s="104">
        <f t="shared" si="97"/>
        <v>0</v>
      </c>
      <c r="J353" s="86"/>
    </row>
    <row r="354" spans="1:10" ht="14.1" customHeight="1">
      <c r="A354" s="64" t="s">
        <v>529</v>
      </c>
      <c r="B354" s="67" t="s">
        <v>544</v>
      </c>
      <c r="C354" s="103">
        <v>0</v>
      </c>
      <c r="D354" s="103">
        <v>0</v>
      </c>
      <c r="E354" s="101">
        <f t="shared" si="98"/>
        <v>0</v>
      </c>
      <c r="F354" s="103">
        <v>0</v>
      </c>
      <c r="G354" s="101">
        <f t="shared" si="99"/>
        <v>0</v>
      </c>
      <c r="H354" s="103">
        <v>0</v>
      </c>
      <c r="I354" s="104">
        <f t="shared" si="97"/>
        <v>0</v>
      </c>
      <c r="J354" s="86"/>
    </row>
    <row r="355" spans="1:10" ht="14.1" customHeight="1">
      <c r="A355" s="64" t="s">
        <v>530</v>
      </c>
      <c r="B355" s="67" t="s">
        <v>545</v>
      </c>
      <c r="C355" s="103">
        <v>0</v>
      </c>
      <c r="D355" s="103">
        <v>0</v>
      </c>
      <c r="E355" s="101">
        <f t="shared" si="98"/>
        <v>0</v>
      </c>
      <c r="F355" s="103">
        <v>0</v>
      </c>
      <c r="G355" s="101">
        <f t="shared" si="99"/>
        <v>0</v>
      </c>
      <c r="H355" s="103">
        <v>0</v>
      </c>
      <c r="I355" s="104">
        <f t="shared" si="97"/>
        <v>0</v>
      </c>
      <c r="J355" s="86"/>
    </row>
    <row r="356" spans="1:10" ht="14.1" customHeight="1">
      <c r="A356" s="64" t="s">
        <v>531</v>
      </c>
      <c r="B356" s="67" t="s">
        <v>546</v>
      </c>
      <c r="C356" s="103">
        <v>0</v>
      </c>
      <c r="D356" s="103">
        <v>0</v>
      </c>
      <c r="E356" s="101">
        <f t="shared" si="98"/>
        <v>0</v>
      </c>
      <c r="F356" s="103">
        <v>0</v>
      </c>
      <c r="G356" s="101">
        <f t="shared" si="99"/>
        <v>0</v>
      </c>
      <c r="H356" s="103">
        <v>0</v>
      </c>
      <c r="I356" s="104">
        <f t="shared" si="97"/>
        <v>0</v>
      </c>
      <c r="J356" s="86"/>
    </row>
    <row r="357" spans="1:10" ht="14.1" customHeight="1">
      <c r="A357" s="64" t="s">
        <v>532</v>
      </c>
      <c r="B357" s="67" t="s">
        <v>494</v>
      </c>
      <c r="C357" s="103">
        <v>0</v>
      </c>
      <c r="D357" s="103">
        <v>0</v>
      </c>
      <c r="E357" s="101">
        <f t="shared" si="98"/>
        <v>0</v>
      </c>
      <c r="F357" s="103">
        <v>0</v>
      </c>
      <c r="G357" s="101">
        <f t="shared" si="99"/>
        <v>0</v>
      </c>
      <c r="H357" s="103">
        <v>0</v>
      </c>
      <c r="I357" s="104">
        <f t="shared" si="97"/>
        <v>0</v>
      </c>
      <c r="J357" s="86"/>
    </row>
    <row r="358" spans="1:10" ht="14.1" customHeight="1">
      <c r="A358" s="64" t="s">
        <v>533</v>
      </c>
      <c r="B358" s="67" t="s">
        <v>495</v>
      </c>
      <c r="C358" s="103">
        <v>0</v>
      </c>
      <c r="D358" s="103">
        <v>0</v>
      </c>
      <c r="E358" s="101">
        <f t="shared" si="98"/>
        <v>0</v>
      </c>
      <c r="F358" s="103">
        <v>0</v>
      </c>
      <c r="G358" s="101">
        <f t="shared" si="99"/>
        <v>0</v>
      </c>
      <c r="H358" s="103">
        <v>0</v>
      </c>
      <c r="I358" s="104">
        <f t="shared" si="97"/>
        <v>0</v>
      </c>
      <c r="J358" s="86"/>
    </row>
    <row r="359" spans="1:10" ht="14.1" customHeight="1">
      <c r="A359" s="64" t="s">
        <v>534</v>
      </c>
      <c r="B359" s="67" t="s">
        <v>547</v>
      </c>
      <c r="C359" s="103">
        <v>0</v>
      </c>
      <c r="D359" s="103">
        <v>0</v>
      </c>
      <c r="E359" s="101">
        <f t="shared" si="98"/>
        <v>0</v>
      </c>
      <c r="F359" s="103">
        <v>0</v>
      </c>
      <c r="G359" s="101">
        <f t="shared" si="99"/>
        <v>0</v>
      </c>
      <c r="H359" s="103">
        <v>0</v>
      </c>
      <c r="I359" s="104">
        <f t="shared" si="97"/>
        <v>0</v>
      </c>
      <c r="J359" s="86"/>
    </row>
    <row r="360" spans="1:10" ht="14.1" customHeight="1">
      <c r="A360" s="64" t="s">
        <v>535</v>
      </c>
      <c r="B360" s="67" t="s">
        <v>122</v>
      </c>
      <c r="C360" s="103">
        <v>0</v>
      </c>
      <c r="D360" s="103">
        <v>0</v>
      </c>
      <c r="E360" s="101">
        <f t="shared" si="98"/>
        <v>0</v>
      </c>
      <c r="F360" s="103">
        <v>0</v>
      </c>
      <c r="G360" s="101">
        <f t="shared" si="99"/>
        <v>0</v>
      </c>
      <c r="H360" s="103">
        <v>0</v>
      </c>
      <c r="I360" s="104">
        <f t="shared" si="97"/>
        <v>0</v>
      </c>
      <c r="J360" s="86"/>
    </row>
    <row r="361" spans="1:10" ht="14.1" customHeight="1">
      <c r="A361" s="68" t="s">
        <v>536</v>
      </c>
      <c r="B361" s="41" t="s">
        <v>91</v>
      </c>
      <c r="C361" s="103">
        <v>0</v>
      </c>
      <c r="D361" s="103">
        <v>0</v>
      </c>
      <c r="E361" s="101">
        <f t="shared" si="98"/>
        <v>0</v>
      </c>
      <c r="F361" s="103">
        <v>0</v>
      </c>
      <c r="G361" s="101">
        <f t="shared" si="99"/>
        <v>0</v>
      </c>
      <c r="H361" s="103">
        <v>0</v>
      </c>
      <c r="I361" s="104">
        <f t="shared" si="97"/>
        <v>0</v>
      </c>
      <c r="J361" s="86"/>
    </row>
    <row r="362" spans="1:10" s="81" customFormat="1" ht="14.1" customHeight="1">
      <c r="A362" s="69"/>
      <c r="B362" s="52" t="s">
        <v>537</v>
      </c>
      <c r="C362" s="105">
        <f t="shared" ref="C362:H362" si="100">SUM(C351:C361)</f>
        <v>0</v>
      </c>
      <c r="D362" s="105">
        <f t="shared" si="100"/>
        <v>0</v>
      </c>
      <c r="E362" s="105">
        <f t="shared" si="100"/>
        <v>0</v>
      </c>
      <c r="F362" s="105">
        <f t="shared" si="100"/>
        <v>0</v>
      </c>
      <c r="G362" s="105">
        <f t="shared" si="100"/>
        <v>0</v>
      </c>
      <c r="H362" s="105">
        <f t="shared" si="100"/>
        <v>0</v>
      </c>
      <c r="I362" s="106">
        <f>+H362-G362</f>
        <v>0</v>
      </c>
      <c r="J362" s="86"/>
    </row>
    <row r="363" spans="1:10" s="81" customFormat="1" ht="14.1" customHeight="1">
      <c r="A363" s="69"/>
      <c r="B363" s="53"/>
      <c r="C363" s="101"/>
      <c r="D363" s="101"/>
      <c r="E363" s="101"/>
      <c r="F363" s="101"/>
      <c r="G363" s="101"/>
      <c r="H363" s="101"/>
      <c r="I363" s="104"/>
      <c r="J363" s="86"/>
    </row>
    <row r="364" spans="1:10" s="81" customFormat="1" ht="14.1" customHeight="1">
      <c r="A364" s="64" t="s">
        <v>538</v>
      </c>
      <c r="B364" s="53" t="s">
        <v>539</v>
      </c>
      <c r="C364" s="101"/>
      <c r="D364" s="101"/>
      <c r="E364" s="101"/>
      <c r="F364" s="101"/>
      <c r="G364" s="101"/>
      <c r="H364" s="101"/>
      <c r="I364" s="101"/>
      <c r="J364" s="86"/>
    </row>
    <row r="365" spans="1:10" ht="14.1" customHeight="1">
      <c r="A365" s="64" t="s">
        <v>540</v>
      </c>
      <c r="B365" s="67" t="s">
        <v>557</v>
      </c>
      <c r="C365" s="103">
        <v>0</v>
      </c>
      <c r="D365" s="103">
        <v>0</v>
      </c>
      <c r="E365" s="101">
        <f>+C365+D365</f>
        <v>0</v>
      </c>
      <c r="F365" s="103">
        <v>0</v>
      </c>
      <c r="G365" s="101">
        <f>+E365+F365</f>
        <v>0</v>
      </c>
      <c r="H365" s="103">
        <v>0</v>
      </c>
      <c r="I365" s="104">
        <f t="shared" ref="I365:I374" si="101">+H365-G365</f>
        <v>0</v>
      </c>
      <c r="J365" s="86"/>
    </row>
    <row r="366" spans="1:10" ht="14.1" customHeight="1">
      <c r="A366" s="64" t="s">
        <v>548</v>
      </c>
      <c r="B366" s="67" t="s">
        <v>558</v>
      </c>
      <c r="C366" s="103">
        <v>0</v>
      </c>
      <c r="D366" s="103">
        <v>0</v>
      </c>
      <c r="E366" s="101">
        <f t="shared" ref="E366:E374" si="102">+C366+D366</f>
        <v>0</v>
      </c>
      <c r="F366" s="103">
        <v>0</v>
      </c>
      <c r="G366" s="101">
        <f t="shared" ref="G366:G374" si="103">+E366+F366</f>
        <v>0</v>
      </c>
      <c r="H366" s="103">
        <v>0</v>
      </c>
      <c r="I366" s="104">
        <f t="shared" si="101"/>
        <v>0</v>
      </c>
      <c r="J366" s="86"/>
    </row>
    <row r="367" spans="1:10" ht="14.1" customHeight="1">
      <c r="A367" s="64" t="s">
        <v>549</v>
      </c>
      <c r="B367" s="67" t="s">
        <v>559</v>
      </c>
      <c r="C367" s="103">
        <v>0</v>
      </c>
      <c r="D367" s="103">
        <v>0</v>
      </c>
      <c r="E367" s="101">
        <f t="shared" si="102"/>
        <v>0</v>
      </c>
      <c r="F367" s="103">
        <v>0</v>
      </c>
      <c r="G367" s="101">
        <f t="shared" si="103"/>
        <v>0</v>
      </c>
      <c r="H367" s="103">
        <v>0</v>
      </c>
      <c r="I367" s="104">
        <f t="shared" si="101"/>
        <v>0</v>
      </c>
      <c r="J367" s="86"/>
    </row>
    <row r="368" spans="1:10" ht="14.1" customHeight="1">
      <c r="A368" s="64" t="s">
        <v>550</v>
      </c>
      <c r="B368" s="67" t="s">
        <v>560</v>
      </c>
      <c r="C368" s="103">
        <v>0</v>
      </c>
      <c r="D368" s="103">
        <v>0</v>
      </c>
      <c r="E368" s="101">
        <f t="shared" si="102"/>
        <v>0</v>
      </c>
      <c r="F368" s="103">
        <v>0</v>
      </c>
      <c r="G368" s="101">
        <f t="shared" si="103"/>
        <v>0</v>
      </c>
      <c r="H368" s="103">
        <v>0</v>
      </c>
      <c r="I368" s="104">
        <f t="shared" si="101"/>
        <v>0</v>
      </c>
      <c r="J368" s="86"/>
    </row>
    <row r="369" spans="1:10" ht="14.1" customHeight="1">
      <c r="A369" s="64" t="s">
        <v>551</v>
      </c>
      <c r="B369" s="67" t="s">
        <v>561</v>
      </c>
      <c r="C369" s="103">
        <v>0</v>
      </c>
      <c r="D369" s="103">
        <v>0</v>
      </c>
      <c r="E369" s="101">
        <f t="shared" si="102"/>
        <v>0</v>
      </c>
      <c r="F369" s="103">
        <v>0</v>
      </c>
      <c r="G369" s="101">
        <f t="shared" si="103"/>
        <v>0</v>
      </c>
      <c r="H369" s="103">
        <v>0</v>
      </c>
      <c r="I369" s="104">
        <f t="shared" si="101"/>
        <v>0</v>
      </c>
      <c r="J369" s="86"/>
    </row>
    <row r="370" spans="1:10" ht="14.1" customHeight="1">
      <c r="A370" s="64" t="s">
        <v>552</v>
      </c>
      <c r="B370" s="67" t="s">
        <v>562</v>
      </c>
      <c r="C370" s="103">
        <v>0</v>
      </c>
      <c r="D370" s="103">
        <v>0</v>
      </c>
      <c r="E370" s="101">
        <f t="shared" si="102"/>
        <v>0</v>
      </c>
      <c r="F370" s="103">
        <v>0</v>
      </c>
      <c r="G370" s="101">
        <f t="shared" si="103"/>
        <v>0</v>
      </c>
      <c r="H370" s="103">
        <v>0</v>
      </c>
      <c r="I370" s="104">
        <f t="shared" si="101"/>
        <v>0</v>
      </c>
      <c r="J370" s="86"/>
    </row>
    <row r="371" spans="1:10" ht="14.1" customHeight="1">
      <c r="A371" s="64" t="s">
        <v>553</v>
      </c>
      <c r="B371" s="67" t="s">
        <v>563</v>
      </c>
      <c r="C371" s="103">
        <v>0</v>
      </c>
      <c r="D371" s="103">
        <v>0</v>
      </c>
      <c r="E371" s="101">
        <f t="shared" si="102"/>
        <v>0</v>
      </c>
      <c r="F371" s="103">
        <v>0</v>
      </c>
      <c r="G371" s="101">
        <f t="shared" si="103"/>
        <v>0</v>
      </c>
      <c r="H371" s="103">
        <v>0</v>
      </c>
      <c r="I371" s="104">
        <f t="shared" si="101"/>
        <v>0</v>
      </c>
      <c r="J371" s="86"/>
    </row>
    <row r="372" spans="1:10" ht="14.1" customHeight="1">
      <c r="A372" s="64" t="s">
        <v>554</v>
      </c>
      <c r="B372" s="67" t="s">
        <v>564</v>
      </c>
      <c r="C372" s="103">
        <v>0</v>
      </c>
      <c r="D372" s="103">
        <v>0</v>
      </c>
      <c r="E372" s="101">
        <f t="shared" si="102"/>
        <v>0</v>
      </c>
      <c r="F372" s="103">
        <v>0</v>
      </c>
      <c r="G372" s="101">
        <f t="shared" si="103"/>
        <v>0</v>
      </c>
      <c r="H372" s="103">
        <v>0</v>
      </c>
      <c r="I372" s="104">
        <f t="shared" si="101"/>
        <v>0</v>
      </c>
      <c r="J372" s="86"/>
    </row>
    <row r="373" spans="1:10" ht="14.1" customHeight="1">
      <c r="A373" s="64" t="s">
        <v>555</v>
      </c>
      <c r="B373" s="67" t="s">
        <v>122</v>
      </c>
      <c r="C373" s="103">
        <v>0</v>
      </c>
      <c r="D373" s="103">
        <v>0</v>
      </c>
      <c r="E373" s="101">
        <f t="shared" si="102"/>
        <v>0</v>
      </c>
      <c r="F373" s="103">
        <v>0</v>
      </c>
      <c r="G373" s="101">
        <f t="shared" si="103"/>
        <v>0</v>
      </c>
      <c r="H373" s="103">
        <v>0</v>
      </c>
      <c r="I373" s="104">
        <f t="shared" si="101"/>
        <v>0</v>
      </c>
      <c r="J373" s="86"/>
    </row>
    <row r="374" spans="1:10" ht="14.1" customHeight="1">
      <c r="A374" s="68" t="s">
        <v>556</v>
      </c>
      <c r="B374" s="41" t="s">
        <v>91</v>
      </c>
      <c r="C374" s="103">
        <v>0</v>
      </c>
      <c r="D374" s="103">
        <v>0</v>
      </c>
      <c r="E374" s="101">
        <f t="shared" si="102"/>
        <v>0</v>
      </c>
      <c r="F374" s="103">
        <v>0</v>
      </c>
      <c r="G374" s="101">
        <f t="shared" si="103"/>
        <v>0</v>
      </c>
      <c r="H374" s="103">
        <v>0</v>
      </c>
      <c r="I374" s="104">
        <f t="shared" si="101"/>
        <v>0</v>
      </c>
      <c r="J374" s="86"/>
    </row>
    <row r="375" spans="1:10" s="81" customFormat="1" ht="14.1" customHeight="1">
      <c r="A375" s="69"/>
      <c r="B375" s="52" t="s">
        <v>565</v>
      </c>
      <c r="C375" s="105">
        <f t="shared" ref="C375:H375" si="104">SUM(C365:C374)</f>
        <v>0</v>
      </c>
      <c r="D375" s="105">
        <f t="shared" si="104"/>
        <v>0</v>
      </c>
      <c r="E375" s="105">
        <f t="shared" si="104"/>
        <v>0</v>
      </c>
      <c r="F375" s="105">
        <f t="shared" si="104"/>
        <v>0</v>
      </c>
      <c r="G375" s="105">
        <f t="shared" si="104"/>
        <v>0</v>
      </c>
      <c r="H375" s="105">
        <f t="shared" si="104"/>
        <v>0</v>
      </c>
      <c r="I375" s="106">
        <f>+H375-G375</f>
        <v>0</v>
      </c>
      <c r="J375" s="86"/>
    </row>
    <row r="376" spans="1:10" s="81" customFormat="1" ht="14.1" customHeight="1">
      <c r="A376" s="69"/>
      <c r="B376" s="53"/>
      <c r="C376" s="101"/>
      <c r="D376" s="101"/>
      <c r="E376" s="101"/>
      <c r="F376" s="101"/>
      <c r="G376" s="101"/>
      <c r="H376" s="101"/>
      <c r="I376" s="104"/>
      <c r="J376" s="86"/>
    </row>
    <row r="377" spans="1:10" s="81" customFormat="1" ht="14.1" customHeight="1">
      <c r="A377" s="64" t="s">
        <v>566</v>
      </c>
      <c r="B377" s="53" t="s">
        <v>567</v>
      </c>
      <c r="C377" s="101"/>
      <c r="D377" s="101"/>
      <c r="E377" s="101"/>
      <c r="F377" s="101"/>
      <c r="G377" s="101"/>
      <c r="H377" s="101"/>
      <c r="I377" s="101"/>
      <c r="J377" s="86"/>
    </row>
    <row r="378" spans="1:10" ht="14.1" customHeight="1">
      <c r="A378" s="64" t="s">
        <v>568</v>
      </c>
      <c r="B378" s="67" t="s">
        <v>576</v>
      </c>
      <c r="C378" s="103">
        <v>0</v>
      </c>
      <c r="D378" s="103">
        <v>0</v>
      </c>
      <c r="E378" s="101">
        <f>+C378+D378</f>
        <v>0</v>
      </c>
      <c r="F378" s="103">
        <v>0</v>
      </c>
      <c r="G378" s="101">
        <f>+E378+F378</f>
        <v>0</v>
      </c>
      <c r="H378" s="103">
        <v>0</v>
      </c>
      <c r="I378" s="104">
        <f t="shared" ref="I378:I385" si="105">+H378-G378</f>
        <v>0</v>
      </c>
      <c r="J378" s="86"/>
    </row>
    <row r="379" spans="1:10" ht="14.1" customHeight="1">
      <c r="A379" s="64" t="s">
        <v>569</v>
      </c>
      <c r="B379" s="67" t="s">
        <v>577</v>
      </c>
      <c r="C379" s="103">
        <v>0</v>
      </c>
      <c r="D379" s="103">
        <v>0</v>
      </c>
      <c r="E379" s="101">
        <f t="shared" ref="E379:E385" si="106">+C379+D379</f>
        <v>0</v>
      </c>
      <c r="F379" s="103">
        <v>0</v>
      </c>
      <c r="G379" s="101">
        <f t="shared" ref="G379:G385" si="107">+E379+F379</f>
        <v>0</v>
      </c>
      <c r="H379" s="103">
        <v>0</v>
      </c>
      <c r="I379" s="104">
        <f t="shared" si="105"/>
        <v>0</v>
      </c>
      <c r="J379" s="86"/>
    </row>
    <row r="380" spans="1:10" ht="14.1" customHeight="1">
      <c r="A380" s="64" t="s">
        <v>570</v>
      </c>
      <c r="B380" s="67" t="s">
        <v>578</v>
      </c>
      <c r="C380" s="103">
        <v>0</v>
      </c>
      <c r="D380" s="103">
        <v>0</v>
      </c>
      <c r="E380" s="101">
        <f t="shared" si="106"/>
        <v>0</v>
      </c>
      <c r="F380" s="103">
        <v>0</v>
      </c>
      <c r="G380" s="101">
        <f t="shared" si="107"/>
        <v>0</v>
      </c>
      <c r="H380" s="103">
        <v>0</v>
      </c>
      <c r="I380" s="104">
        <f t="shared" si="105"/>
        <v>0</v>
      </c>
      <c r="J380" s="86"/>
    </row>
    <row r="381" spans="1:10" ht="14.1" customHeight="1">
      <c r="A381" s="64" t="s">
        <v>571</v>
      </c>
      <c r="B381" s="67" t="s">
        <v>579</v>
      </c>
      <c r="C381" s="103">
        <v>0</v>
      </c>
      <c r="D381" s="103">
        <v>0</v>
      </c>
      <c r="E381" s="101">
        <f t="shared" si="106"/>
        <v>0</v>
      </c>
      <c r="F381" s="103">
        <v>0</v>
      </c>
      <c r="G381" s="101">
        <f t="shared" si="107"/>
        <v>0</v>
      </c>
      <c r="H381" s="103">
        <v>0</v>
      </c>
      <c r="I381" s="104">
        <f t="shared" si="105"/>
        <v>0</v>
      </c>
      <c r="J381" s="86"/>
    </row>
    <row r="382" spans="1:10" ht="14.1" customHeight="1">
      <c r="A382" s="64" t="s">
        <v>572</v>
      </c>
      <c r="B382" s="67" t="s">
        <v>580</v>
      </c>
      <c r="C382" s="103">
        <v>0</v>
      </c>
      <c r="D382" s="103">
        <v>0</v>
      </c>
      <c r="E382" s="101">
        <f t="shared" si="106"/>
        <v>0</v>
      </c>
      <c r="F382" s="103">
        <v>0</v>
      </c>
      <c r="G382" s="101">
        <f t="shared" si="107"/>
        <v>0</v>
      </c>
      <c r="H382" s="103">
        <v>0</v>
      </c>
      <c r="I382" s="104">
        <f t="shared" si="105"/>
        <v>0</v>
      </c>
      <c r="J382" s="86"/>
    </row>
    <row r="383" spans="1:10" ht="14.1" customHeight="1">
      <c r="A383" s="64" t="s">
        <v>573</v>
      </c>
      <c r="B383" s="67" t="s">
        <v>581</v>
      </c>
      <c r="C383" s="103">
        <v>0</v>
      </c>
      <c r="D383" s="103">
        <v>0</v>
      </c>
      <c r="E383" s="101">
        <f>+C383+D383</f>
        <v>0</v>
      </c>
      <c r="F383" s="103">
        <v>0</v>
      </c>
      <c r="G383" s="101">
        <f>+E383+F383</f>
        <v>0</v>
      </c>
      <c r="H383" s="103">
        <v>0</v>
      </c>
      <c r="I383" s="104">
        <f t="shared" si="105"/>
        <v>0</v>
      </c>
      <c r="J383" s="86"/>
    </row>
    <row r="384" spans="1:10" ht="14.1" customHeight="1">
      <c r="A384" s="64" t="s">
        <v>574</v>
      </c>
      <c r="B384" s="67" t="s">
        <v>582</v>
      </c>
      <c r="C384" s="103">
        <v>0</v>
      </c>
      <c r="D384" s="103">
        <v>0</v>
      </c>
      <c r="E384" s="101">
        <f>+C384+D384</f>
        <v>0</v>
      </c>
      <c r="F384" s="103">
        <v>0</v>
      </c>
      <c r="G384" s="101">
        <f>+E384+F384</f>
        <v>0</v>
      </c>
      <c r="H384" s="103">
        <v>0</v>
      </c>
      <c r="I384" s="104">
        <f t="shared" si="105"/>
        <v>0</v>
      </c>
      <c r="J384" s="86"/>
    </row>
    <row r="385" spans="1:10" ht="14.1" customHeight="1">
      <c r="A385" s="68" t="s">
        <v>575</v>
      </c>
      <c r="B385" s="41" t="s">
        <v>91</v>
      </c>
      <c r="C385" s="103">
        <v>0</v>
      </c>
      <c r="D385" s="103">
        <v>0</v>
      </c>
      <c r="E385" s="101">
        <f t="shared" si="106"/>
        <v>0</v>
      </c>
      <c r="F385" s="103">
        <v>0</v>
      </c>
      <c r="G385" s="101">
        <f t="shared" si="107"/>
        <v>0</v>
      </c>
      <c r="H385" s="103">
        <v>0</v>
      </c>
      <c r="I385" s="104">
        <f t="shared" si="105"/>
        <v>0</v>
      </c>
      <c r="J385" s="86"/>
    </row>
    <row r="386" spans="1:10" s="81" customFormat="1" ht="14.1" customHeight="1">
      <c r="A386" s="69"/>
      <c r="B386" s="52" t="s">
        <v>583</v>
      </c>
      <c r="C386" s="105">
        <f t="shared" ref="C386:H386" si="108">SUM(C378:C385)</f>
        <v>0</v>
      </c>
      <c r="D386" s="105">
        <f t="shared" si="108"/>
        <v>0</v>
      </c>
      <c r="E386" s="105">
        <f t="shared" si="108"/>
        <v>0</v>
      </c>
      <c r="F386" s="105">
        <f t="shared" si="108"/>
        <v>0</v>
      </c>
      <c r="G386" s="105">
        <f t="shared" si="108"/>
        <v>0</v>
      </c>
      <c r="H386" s="105">
        <f t="shared" si="108"/>
        <v>0</v>
      </c>
      <c r="I386" s="106">
        <f>+H386-G386</f>
        <v>0</v>
      </c>
      <c r="J386" s="86"/>
    </row>
    <row r="387" spans="1:10" s="81" customFormat="1" ht="14.1" customHeight="1">
      <c r="A387" s="69"/>
      <c r="B387" s="53"/>
      <c r="C387" s="101"/>
      <c r="D387" s="101"/>
      <c r="E387" s="101"/>
      <c r="F387" s="101"/>
      <c r="G387" s="101"/>
      <c r="H387" s="101"/>
      <c r="I387" s="104"/>
      <c r="J387" s="86"/>
    </row>
    <row r="388" spans="1:10" s="81" customFormat="1" ht="14.1" customHeight="1">
      <c r="A388" s="64" t="s">
        <v>584</v>
      </c>
      <c r="B388" s="53" t="s">
        <v>585</v>
      </c>
      <c r="C388" s="101"/>
      <c r="D388" s="101"/>
      <c r="E388" s="101"/>
      <c r="F388" s="101"/>
      <c r="G388" s="101"/>
      <c r="H388" s="101"/>
      <c r="I388" s="101"/>
      <c r="J388" s="86"/>
    </row>
    <row r="389" spans="1:10" ht="14.1" customHeight="1">
      <c r="A389" s="64" t="s">
        <v>586</v>
      </c>
      <c r="B389" s="67" t="s">
        <v>1129</v>
      </c>
      <c r="C389" s="103">
        <v>0</v>
      </c>
      <c r="D389" s="103">
        <v>0</v>
      </c>
      <c r="E389" s="101">
        <f>+C389+D389</f>
        <v>0</v>
      </c>
      <c r="F389" s="103">
        <v>0</v>
      </c>
      <c r="G389" s="101">
        <f>+E389+F389</f>
        <v>0</v>
      </c>
      <c r="H389" s="103">
        <v>0</v>
      </c>
      <c r="I389" s="104">
        <f t="shared" ref="I389:I403" si="109">+H389-G389</f>
        <v>0</v>
      </c>
      <c r="J389" s="86"/>
    </row>
    <row r="390" spans="1:10" ht="14.1" customHeight="1">
      <c r="A390" s="64" t="s">
        <v>587</v>
      </c>
      <c r="B390" s="67" t="s">
        <v>1130</v>
      </c>
      <c r="C390" s="103">
        <v>0</v>
      </c>
      <c r="D390" s="103">
        <v>0</v>
      </c>
      <c r="E390" s="101">
        <f t="shared" ref="E390:E403" si="110">+C390+D390</f>
        <v>0</v>
      </c>
      <c r="F390" s="103">
        <v>0</v>
      </c>
      <c r="G390" s="101">
        <f t="shared" ref="G390:G403" si="111">+E390+F390</f>
        <v>0</v>
      </c>
      <c r="H390" s="103">
        <v>0</v>
      </c>
      <c r="I390" s="104">
        <f t="shared" si="109"/>
        <v>0</v>
      </c>
      <c r="J390" s="86"/>
    </row>
    <row r="391" spans="1:10" ht="14.1" customHeight="1">
      <c r="A391" s="64" t="s">
        <v>588</v>
      </c>
      <c r="B391" s="67" t="s">
        <v>1131</v>
      </c>
      <c r="C391" s="103">
        <v>0</v>
      </c>
      <c r="D391" s="103">
        <v>0</v>
      </c>
      <c r="E391" s="101">
        <f t="shared" si="110"/>
        <v>0</v>
      </c>
      <c r="F391" s="103">
        <v>0</v>
      </c>
      <c r="G391" s="101">
        <f t="shared" si="111"/>
        <v>0</v>
      </c>
      <c r="H391" s="103">
        <v>0</v>
      </c>
      <c r="I391" s="104">
        <f t="shared" si="109"/>
        <v>0</v>
      </c>
      <c r="J391" s="86"/>
    </row>
    <row r="392" spans="1:10" ht="14.1" customHeight="1">
      <c r="A392" s="64" t="s">
        <v>589</v>
      </c>
      <c r="B392" s="67" t="s">
        <v>1132</v>
      </c>
      <c r="C392" s="103">
        <v>0</v>
      </c>
      <c r="D392" s="103">
        <v>0</v>
      </c>
      <c r="E392" s="101">
        <f t="shared" si="110"/>
        <v>0</v>
      </c>
      <c r="F392" s="103">
        <v>0</v>
      </c>
      <c r="G392" s="101">
        <f t="shared" si="111"/>
        <v>0</v>
      </c>
      <c r="H392" s="103">
        <v>0</v>
      </c>
      <c r="I392" s="104">
        <f t="shared" si="109"/>
        <v>0</v>
      </c>
      <c r="J392" s="86"/>
    </row>
    <row r="393" spans="1:10" ht="14.1" customHeight="1">
      <c r="A393" s="64" t="s">
        <v>590</v>
      </c>
      <c r="B393" s="67" t="s">
        <v>1133</v>
      </c>
      <c r="C393" s="103">
        <v>0</v>
      </c>
      <c r="D393" s="103">
        <v>0</v>
      </c>
      <c r="E393" s="101">
        <f t="shared" si="110"/>
        <v>0</v>
      </c>
      <c r="F393" s="103">
        <v>0</v>
      </c>
      <c r="G393" s="101">
        <f t="shared" si="111"/>
        <v>0</v>
      </c>
      <c r="H393" s="103">
        <v>0</v>
      </c>
      <c r="I393" s="104">
        <f t="shared" si="109"/>
        <v>0</v>
      </c>
      <c r="J393" s="86"/>
    </row>
    <row r="394" spans="1:10" ht="14.1" customHeight="1">
      <c r="A394" s="64" t="s">
        <v>591</v>
      </c>
      <c r="B394" s="67" t="s">
        <v>1134</v>
      </c>
      <c r="C394" s="103">
        <v>0</v>
      </c>
      <c r="D394" s="103">
        <v>0</v>
      </c>
      <c r="E394" s="101">
        <f t="shared" si="110"/>
        <v>0</v>
      </c>
      <c r="F394" s="103">
        <v>0</v>
      </c>
      <c r="G394" s="101">
        <f t="shared" si="111"/>
        <v>0</v>
      </c>
      <c r="H394" s="103">
        <v>0</v>
      </c>
      <c r="I394" s="104">
        <f t="shared" si="109"/>
        <v>0</v>
      </c>
      <c r="J394" s="86"/>
    </row>
    <row r="395" spans="1:10" ht="14.1" customHeight="1">
      <c r="A395" s="64" t="s">
        <v>592</v>
      </c>
      <c r="B395" s="67" t="s">
        <v>1135</v>
      </c>
      <c r="C395" s="103">
        <v>0</v>
      </c>
      <c r="D395" s="103">
        <v>0</v>
      </c>
      <c r="E395" s="101">
        <f t="shared" si="110"/>
        <v>0</v>
      </c>
      <c r="F395" s="103">
        <v>0</v>
      </c>
      <c r="G395" s="101">
        <f t="shared" si="111"/>
        <v>0</v>
      </c>
      <c r="H395" s="103">
        <v>0</v>
      </c>
      <c r="I395" s="104">
        <f t="shared" si="109"/>
        <v>0</v>
      </c>
      <c r="J395" s="86"/>
    </row>
    <row r="396" spans="1:10" ht="14.1" customHeight="1">
      <c r="A396" s="64" t="s">
        <v>593</v>
      </c>
      <c r="B396" s="67" t="s">
        <v>380</v>
      </c>
      <c r="C396" s="103">
        <v>0</v>
      </c>
      <c r="D396" s="103">
        <v>0</v>
      </c>
      <c r="E396" s="101">
        <f t="shared" si="110"/>
        <v>0</v>
      </c>
      <c r="F396" s="103">
        <v>0</v>
      </c>
      <c r="G396" s="101">
        <f t="shared" si="111"/>
        <v>0</v>
      </c>
      <c r="H396" s="103">
        <v>0</v>
      </c>
      <c r="I396" s="104">
        <f t="shared" si="109"/>
        <v>0</v>
      </c>
      <c r="J396" s="86"/>
    </row>
    <row r="397" spans="1:10" ht="14.1" customHeight="1">
      <c r="A397" s="64" t="s">
        <v>594</v>
      </c>
      <c r="B397" s="67" t="s">
        <v>1136</v>
      </c>
      <c r="C397" s="103">
        <v>0</v>
      </c>
      <c r="D397" s="103">
        <v>0</v>
      </c>
      <c r="E397" s="101">
        <f t="shared" si="110"/>
        <v>0</v>
      </c>
      <c r="F397" s="103">
        <v>0</v>
      </c>
      <c r="G397" s="101">
        <f t="shared" si="111"/>
        <v>0</v>
      </c>
      <c r="H397" s="103">
        <v>0</v>
      </c>
      <c r="I397" s="104">
        <f t="shared" si="109"/>
        <v>0</v>
      </c>
      <c r="J397" s="86"/>
    </row>
    <row r="398" spans="1:10" ht="14.1" customHeight="1">
      <c r="A398" s="64" t="s">
        <v>595</v>
      </c>
      <c r="B398" s="67" t="s">
        <v>1137</v>
      </c>
      <c r="C398" s="103">
        <v>0</v>
      </c>
      <c r="D398" s="103">
        <v>0</v>
      </c>
      <c r="E398" s="101">
        <f t="shared" si="110"/>
        <v>0</v>
      </c>
      <c r="F398" s="103">
        <v>0</v>
      </c>
      <c r="G398" s="101">
        <f t="shared" si="111"/>
        <v>0</v>
      </c>
      <c r="H398" s="103">
        <v>0</v>
      </c>
      <c r="I398" s="104">
        <f t="shared" si="109"/>
        <v>0</v>
      </c>
      <c r="J398" s="86"/>
    </row>
    <row r="399" spans="1:10" ht="14.1" customHeight="1">
      <c r="A399" s="64" t="s">
        <v>596</v>
      </c>
      <c r="B399" s="67" t="s">
        <v>1138</v>
      </c>
      <c r="C399" s="103">
        <v>0</v>
      </c>
      <c r="D399" s="103">
        <v>0</v>
      </c>
      <c r="E399" s="101">
        <f t="shared" si="110"/>
        <v>0</v>
      </c>
      <c r="F399" s="103">
        <v>0</v>
      </c>
      <c r="G399" s="101">
        <f t="shared" si="111"/>
        <v>0</v>
      </c>
      <c r="H399" s="103">
        <v>0</v>
      </c>
      <c r="I399" s="104">
        <f t="shared" si="109"/>
        <v>0</v>
      </c>
      <c r="J399" s="86"/>
    </row>
    <row r="400" spans="1:10" ht="14.1" customHeight="1">
      <c r="A400" s="64" t="s">
        <v>597</v>
      </c>
      <c r="B400" s="67" t="s">
        <v>1139</v>
      </c>
      <c r="C400" s="103">
        <v>0</v>
      </c>
      <c r="D400" s="103">
        <v>0</v>
      </c>
      <c r="E400" s="101">
        <f t="shared" si="110"/>
        <v>0</v>
      </c>
      <c r="F400" s="103">
        <v>0</v>
      </c>
      <c r="G400" s="101">
        <f t="shared" si="111"/>
        <v>0</v>
      </c>
      <c r="H400" s="103">
        <v>0</v>
      </c>
      <c r="I400" s="104">
        <f t="shared" si="109"/>
        <v>0</v>
      </c>
      <c r="J400" s="86"/>
    </row>
    <row r="401" spans="1:10" ht="14.1" customHeight="1">
      <c r="A401" s="64" t="s">
        <v>598</v>
      </c>
      <c r="B401" s="67" t="s">
        <v>1140</v>
      </c>
      <c r="C401" s="103">
        <v>0</v>
      </c>
      <c r="D401" s="103">
        <v>0</v>
      </c>
      <c r="E401" s="101">
        <f t="shared" si="110"/>
        <v>0</v>
      </c>
      <c r="F401" s="103">
        <v>0</v>
      </c>
      <c r="G401" s="101">
        <f t="shared" si="111"/>
        <v>0</v>
      </c>
      <c r="H401" s="103">
        <v>0</v>
      </c>
      <c r="I401" s="104">
        <f t="shared" si="109"/>
        <v>0</v>
      </c>
      <c r="J401" s="86"/>
    </row>
    <row r="402" spans="1:10" ht="14.1" customHeight="1">
      <c r="A402" s="68" t="s">
        <v>599</v>
      </c>
      <c r="B402" s="67" t="s">
        <v>1141</v>
      </c>
      <c r="C402" s="103">
        <v>0</v>
      </c>
      <c r="D402" s="103">
        <v>0</v>
      </c>
      <c r="E402" s="101">
        <f t="shared" si="110"/>
        <v>0</v>
      </c>
      <c r="F402" s="103">
        <v>0</v>
      </c>
      <c r="G402" s="101">
        <f t="shared" si="111"/>
        <v>0</v>
      </c>
      <c r="H402" s="103">
        <v>0</v>
      </c>
      <c r="I402" s="104">
        <f t="shared" si="109"/>
        <v>0</v>
      </c>
      <c r="J402" s="86"/>
    </row>
    <row r="403" spans="1:10" ht="14.1" customHeight="1">
      <c r="A403" s="68" t="s">
        <v>600</v>
      </c>
      <c r="B403" s="41" t="s">
        <v>91</v>
      </c>
      <c r="C403" s="103">
        <v>0</v>
      </c>
      <c r="D403" s="103">
        <v>0</v>
      </c>
      <c r="E403" s="101">
        <f t="shared" si="110"/>
        <v>0</v>
      </c>
      <c r="F403" s="103">
        <v>0</v>
      </c>
      <c r="G403" s="101">
        <f t="shared" si="111"/>
        <v>0</v>
      </c>
      <c r="H403" s="103">
        <v>0</v>
      </c>
      <c r="I403" s="104">
        <f t="shared" si="109"/>
        <v>0</v>
      </c>
      <c r="J403" s="86"/>
    </row>
    <row r="404" spans="1:10" s="81" customFormat="1" ht="14.1" customHeight="1">
      <c r="A404" s="69"/>
      <c r="B404" s="52" t="s">
        <v>601</v>
      </c>
      <c r="C404" s="105">
        <f t="shared" ref="C404:H404" si="112">SUM(C389:C403)</f>
        <v>0</v>
      </c>
      <c r="D404" s="105">
        <f t="shared" si="112"/>
        <v>0</v>
      </c>
      <c r="E404" s="105">
        <f t="shared" si="112"/>
        <v>0</v>
      </c>
      <c r="F404" s="105">
        <f t="shared" si="112"/>
        <v>0</v>
      </c>
      <c r="G404" s="105">
        <f t="shared" si="112"/>
        <v>0</v>
      </c>
      <c r="H404" s="105">
        <f t="shared" si="112"/>
        <v>0</v>
      </c>
      <c r="I404" s="106">
        <f>+H404-G404</f>
        <v>0</v>
      </c>
      <c r="J404" s="86"/>
    </row>
    <row r="405" spans="1:10" s="81" customFormat="1" ht="14.1" customHeight="1">
      <c r="A405" s="69"/>
      <c r="B405" s="53"/>
      <c r="C405" s="101"/>
      <c r="D405" s="101"/>
      <c r="E405" s="101"/>
      <c r="F405" s="101"/>
      <c r="G405" s="101"/>
      <c r="H405" s="101"/>
      <c r="I405" s="104"/>
      <c r="J405" s="86"/>
    </row>
    <row r="406" spans="1:10" s="81" customFormat="1" ht="14.1" customHeight="1">
      <c r="A406" s="64" t="s">
        <v>602</v>
      </c>
      <c r="B406" s="53" t="s">
        <v>603</v>
      </c>
      <c r="C406" s="101"/>
      <c r="D406" s="101"/>
      <c r="E406" s="101"/>
      <c r="F406" s="101"/>
      <c r="G406" s="101"/>
      <c r="H406" s="101"/>
      <c r="I406" s="101"/>
      <c r="J406" s="86"/>
    </row>
    <row r="407" spans="1:10" ht="14.1" customHeight="1">
      <c r="A407" s="64" t="s">
        <v>604</v>
      </c>
      <c r="B407" s="67" t="s">
        <v>610</v>
      </c>
      <c r="C407" s="103">
        <v>0</v>
      </c>
      <c r="D407" s="103">
        <v>0</v>
      </c>
      <c r="E407" s="101">
        <f t="shared" ref="E407:E412" si="113">+C407+D407</f>
        <v>0</v>
      </c>
      <c r="F407" s="103">
        <v>0</v>
      </c>
      <c r="G407" s="101">
        <f t="shared" ref="G407:G412" si="114">+E407+F407</f>
        <v>0</v>
      </c>
      <c r="H407" s="103">
        <v>0</v>
      </c>
      <c r="I407" s="104">
        <f t="shared" ref="I407:I412" si="115">+H407-G407</f>
        <v>0</v>
      </c>
      <c r="J407" s="86"/>
    </row>
    <row r="408" spans="1:10" ht="14.1" customHeight="1">
      <c r="A408" s="64" t="s">
        <v>605</v>
      </c>
      <c r="B408" s="67" t="s">
        <v>611</v>
      </c>
      <c r="C408" s="103">
        <v>0</v>
      </c>
      <c r="D408" s="103">
        <v>0</v>
      </c>
      <c r="E408" s="101">
        <f t="shared" si="113"/>
        <v>0</v>
      </c>
      <c r="F408" s="103">
        <v>0</v>
      </c>
      <c r="G408" s="101">
        <f t="shared" si="114"/>
        <v>0</v>
      </c>
      <c r="H408" s="103">
        <v>0</v>
      </c>
      <c r="I408" s="104">
        <f t="shared" si="115"/>
        <v>0</v>
      </c>
      <c r="J408" s="86"/>
    </row>
    <row r="409" spans="1:10" ht="14.1" customHeight="1">
      <c r="A409" s="64" t="s">
        <v>606</v>
      </c>
      <c r="B409" s="67" t="s">
        <v>612</v>
      </c>
      <c r="C409" s="103">
        <v>0</v>
      </c>
      <c r="D409" s="103">
        <v>0</v>
      </c>
      <c r="E409" s="101">
        <f t="shared" si="113"/>
        <v>0</v>
      </c>
      <c r="F409" s="103">
        <v>0</v>
      </c>
      <c r="G409" s="101">
        <f t="shared" si="114"/>
        <v>0</v>
      </c>
      <c r="H409" s="103">
        <v>0</v>
      </c>
      <c r="I409" s="104">
        <f t="shared" si="115"/>
        <v>0</v>
      </c>
      <c r="J409" s="86"/>
    </row>
    <row r="410" spans="1:10" ht="14.1" customHeight="1">
      <c r="A410" s="64" t="s">
        <v>607</v>
      </c>
      <c r="B410" s="67" t="s">
        <v>613</v>
      </c>
      <c r="C410" s="103">
        <v>0</v>
      </c>
      <c r="D410" s="103">
        <v>0</v>
      </c>
      <c r="E410" s="101">
        <f t="shared" si="113"/>
        <v>0</v>
      </c>
      <c r="F410" s="103">
        <v>0</v>
      </c>
      <c r="G410" s="101">
        <f t="shared" si="114"/>
        <v>0</v>
      </c>
      <c r="H410" s="103">
        <v>0</v>
      </c>
      <c r="I410" s="104">
        <f t="shared" si="115"/>
        <v>0</v>
      </c>
      <c r="J410" s="86"/>
    </row>
    <row r="411" spans="1:10" ht="14.1" customHeight="1">
      <c r="A411" s="64" t="s">
        <v>608</v>
      </c>
      <c r="B411" s="67" t="s">
        <v>614</v>
      </c>
      <c r="C411" s="103">
        <v>0</v>
      </c>
      <c r="D411" s="103">
        <v>0</v>
      </c>
      <c r="E411" s="101">
        <f t="shared" si="113"/>
        <v>0</v>
      </c>
      <c r="F411" s="103">
        <v>0</v>
      </c>
      <c r="G411" s="101">
        <f t="shared" si="114"/>
        <v>0</v>
      </c>
      <c r="H411" s="103">
        <v>0</v>
      </c>
      <c r="I411" s="104">
        <f t="shared" si="115"/>
        <v>0</v>
      </c>
      <c r="J411" s="86"/>
    </row>
    <row r="412" spans="1:10" ht="14.1" customHeight="1">
      <c r="A412" s="68" t="s">
        <v>609</v>
      </c>
      <c r="B412" s="41" t="s">
        <v>91</v>
      </c>
      <c r="C412" s="103">
        <v>0</v>
      </c>
      <c r="D412" s="103">
        <v>0</v>
      </c>
      <c r="E412" s="101">
        <f t="shared" si="113"/>
        <v>0</v>
      </c>
      <c r="F412" s="103">
        <v>0</v>
      </c>
      <c r="G412" s="101">
        <f t="shared" si="114"/>
        <v>0</v>
      </c>
      <c r="H412" s="103">
        <v>0</v>
      </c>
      <c r="I412" s="104">
        <f t="shared" si="115"/>
        <v>0</v>
      </c>
      <c r="J412" s="86"/>
    </row>
    <row r="413" spans="1:10" s="81" customFormat="1" ht="14.1" customHeight="1">
      <c r="A413" s="69"/>
      <c r="B413" s="52" t="s">
        <v>615</v>
      </c>
      <c r="C413" s="105">
        <f t="shared" ref="C413:H413" si="116">SUM(C407:C412)</f>
        <v>0</v>
      </c>
      <c r="D413" s="105">
        <f t="shared" si="116"/>
        <v>0</v>
      </c>
      <c r="E413" s="105">
        <f t="shared" si="116"/>
        <v>0</v>
      </c>
      <c r="F413" s="105">
        <f t="shared" si="116"/>
        <v>0</v>
      </c>
      <c r="G413" s="105">
        <f t="shared" si="116"/>
        <v>0</v>
      </c>
      <c r="H413" s="105">
        <f t="shared" si="116"/>
        <v>0</v>
      </c>
      <c r="I413" s="106">
        <f>+H413-G413</f>
        <v>0</v>
      </c>
      <c r="J413" s="86"/>
    </row>
    <row r="414" spans="1:10" s="81" customFormat="1" ht="14.1" customHeight="1">
      <c r="A414" s="69"/>
      <c r="B414" s="53"/>
      <c r="C414" s="101"/>
      <c r="D414" s="101"/>
      <c r="E414" s="101"/>
      <c r="F414" s="101"/>
      <c r="G414" s="101"/>
      <c r="H414" s="101"/>
      <c r="I414" s="104"/>
      <c r="J414" s="86"/>
    </row>
    <row r="415" spans="1:10" s="81" customFormat="1" ht="14.1" customHeight="1">
      <c r="A415" s="64" t="s">
        <v>616</v>
      </c>
      <c r="B415" s="53" t="s">
        <v>617</v>
      </c>
      <c r="C415" s="101"/>
      <c r="D415" s="101"/>
      <c r="E415" s="101"/>
      <c r="F415" s="101"/>
      <c r="G415" s="101"/>
      <c r="H415" s="101"/>
      <c r="I415" s="101"/>
      <c r="J415" s="86"/>
    </row>
    <row r="416" spans="1:10" ht="14.1" customHeight="1">
      <c r="A416" s="64" t="s">
        <v>618</v>
      </c>
      <c r="B416" s="67" t="s">
        <v>625</v>
      </c>
      <c r="C416" s="103">
        <v>0</v>
      </c>
      <c r="D416" s="103">
        <v>0</v>
      </c>
      <c r="E416" s="101">
        <f t="shared" ref="E416:E421" si="117">+C416+D416</f>
        <v>0</v>
      </c>
      <c r="F416" s="103">
        <v>0</v>
      </c>
      <c r="G416" s="101">
        <f t="shared" ref="G416:G421" si="118">+E416+F416</f>
        <v>0</v>
      </c>
      <c r="H416" s="103">
        <v>0</v>
      </c>
      <c r="I416" s="104">
        <f t="shared" ref="I416:I421" si="119">+H416-G416</f>
        <v>0</v>
      </c>
      <c r="J416" s="86"/>
    </row>
    <row r="417" spans="1:10" ht="14.1" customHeight="1">
      <c r="A417" s="64" t="s">
        <v>619</v>
      </c>
      <c r="B417" s="67" t="s">
        <v>626</v>
      </c>
      <c r="C417" s="103">
        <v>0</v>
      </c>
      <c r="D417" s="103">
        <v>0</v>
      </c>
      <c r="E417" s="101">
        <f t="shared" si="117"/>
        <v>0</v>
      </c>
      <c r="F417" s="103">
        <v>0</v>
      </c>
      <c r="G417" s="101">
        <f t="shared" si="118"/>
        <v>0</v>
      </c>
      <c r="H417" s="103">
        <v>0</v>
      </c>
      <c r="I417" s="104">
        <f t="shared" si="119"/>
        <v>0</v>
      </c>
      <c r="J417" s="86"/>
    </row>
    <row r="418" spans="1:10" ht="14.1" customHeight="1">
      <c r="A418" s="64" t="s">
        <v>620</v>
      </c>
      <c r="B418" s="67" t="s">
        <v>627</v>
      </c>
      <c r="C418" s="103">
        <v>0</v>
      </c>
      <c r="D418" s="103">
        <v>0</v>
      </c>
      <c r="E418" s="101">
        <f t="shared" si="117"/>
        <v>0</v>
      </c>
      <c r="F418" s="103">
        <v>0</v>
      </c>
      <c r="G418" s="101">
        <f t="shared" si="118"/>
        <v>0</v>
      </c>
      <c r="H418" s="103">
        <v>0</v>
      </c>
      <c r="I418" s="104">
        <f t="shared" si="119"/>
        <v>0</v>
      </c>
      <c r="J418" s="86"/>
    </row>
    <row r="419" spans="1:10" ht="14.1" customHeight="1">
      <c r="A419" s="64" t="s">
        <v>621</v>
      </c>
      <c r="B419" s="67" t="s">
        <v>628</v>
      </c>
      <c r="C419" s="103">
        <v>0</v>
      </c>
      <c r="D419" s="103">
        <v>0</v>
      </c>
      <c r="E419" s="101">
        <f t="shared" si="117"/>
        <v>0</v>
      </c>
      <c r="F419" s="103">
        <v>0</v>
      </c>
      <c r="G419" s="101">
        <f t="shared" si="118"/>
        <v>0</v>
      </c>
      <c r="H419" s="103">
        <v>0</v>
      </c>
      <c r="I419" s="104">
        <f t="shared" si="119"/>
        <v>0</v>
      </c>
      <c r="J419" s="86"/>
    </row>
    <row r="420" spans="1:10" ht="14.1" customHeight="1">
      <c r="A420" s="64" t="s">
        <v>622</v>
      </c>
      <c r="B420" s="67" t="s">
        <v>629</v>
      </c>
      <c r="C420" s="103">
        <v>0</v>
      </c>
      <c r="D420" s="103">
        <v>0</v>
      </c>
      <c r="E420" s="101">
        <f t="shared" si="117"/>
        <v>0</v>
      </c>
      <c r="F420" s="103">
        <v>0</v>
      </c>
      <c r="G420" s="101">
        <f t="shared" si="118"/>
        <v>0</v>
      </c>
      <c r="H420" s="103">
        <v>0</v>
      </c>
      <c r="I420" s="104">
        <f t="shared" si="119"/>
        <v>0</v>
      </c>
      <c r="J420" s="86"/>
    </row>
    <row r="421" spans="1:10" ht="14.1" customHeight="1">
      <c r="A421" s="68" t="s">
        <v>623</v>
      </c>
      <c r="B421" s="41" t="s">
        <v>91</v>
      </c>
      <c r="C421" s="103">
        <v>0</v>
      </c>
      <c r="D421" s="103">
        <v>0</v>
      </c>
      <c r="E421" s="101">
        <f t="shared" si="117"/>
        <v>0</v>
      </c>
      <c r="F421" s="103">
        <v>0</v>
      </c>
      <c r="G421" s="101">
        <f t="shared" si="118"/>
        <v>0</v>
      </c>
      <c r="H421" s="103">
        <v>0</v>
      </c>
      <c r="I421" s="104">
        <f t="shared" si="119"/>
        <v>0</v>
      </c>
      <c r="J421" s="86"/>
    </row>
    <row r="422" spans="1:10" s="81" customFormat="1" ht="14.1" customHeight="1">
      <c r="A422" s="69"/>
      <c r="B422" s="52" t="s">
        <v>624</v>
      </c>
      <c r="C422" s="105">
        <f t="shared" ref="C422:H422" si="120">SUM(C416:C421)</f>
        <v>0</v>
      </c>
      <c r="D422" s="105">
        <f t="shared" si="120"/>
        <v>0</v>
      </c>
      <c r="E422" s="105">
        <f t="shared" si="120"/>
        <v>0</v>
      </c>
      <c r="F422" s="105">
        <f t="shared" si="120"/>
        <v>0</v>
      </c>
      <c r="G422" s="105">
        <f t="shared" si="120"/>
        <v>0</v>
      </c>
      <c r="H422" s="105">
        <f t="shared" si="120"/>
        <v>0</v>
      </c>
      <c r="I422" s="106">
        <f>+H422-G422</f>
        <v>0</v>
      </c>
      <c r="J422" s="86"/>
    </row>
    <row r="423" spans="1:10" s="81" customFormat="1" ht="14.1" customHeight="1">
      <c r="A423" s="69"/>
      <c r="B423" s="53"/>
      <c r="C423" s="101"/>
      <c r="D423" s="101"/>
      <c r="E423" s="101"/>
      <c r="F423" s="101"/>
      <c r="G423" s="101"/>
      <c r="H423" s="101"/>
      <c r="I423" s="104"/>
      <c r="J423" s="86"/>
    </row>
    <row r="424" spans="1:10" s="81" customFormat="1" ht="14.1" customHeight="1">
      <c r="A424" s="64" t="s">
        <v>630</v>
      </c>
      <c r="B424" s="53" t="s">
        <v>631</v>
      </c>
      <c r="C424" s="101"/>
      <c r="D424" s="101"/>
      <c r="E424" s="101"/>
      <c r="F424" s="101"/>
      <c r="G424" s="101"/>
      <c r="H424" s="101"/>
      <c r="I424" s="101"/>
      <c r="J424" s="86"/>
    </row>
    <row r="425" spans="1:10" ht="14.1" customHeight="1">
      <c r="A425" s="64" t="s">
        <v>632</v>
      </c>
      <c r="B425" s="67" t="s">
        <v>637</v>
      </c>
      <c r="C425" s="103">
        <v>0</v>
      </c>
      <c r="D425" s="103">
        <v>0</v>
      </c>
      <c r="E425" s="101">
        <f>+C425+D425</f>
        <v>0</v>
      </c>
      <c r="F425" s="103">
        <v>0</v>
      </c>
      <c r="G425" s="101">
        <f>+E425+F425</f>
        <v>0</v>
      </c>
      <c r="H425" s="103">
        <v>0</v>
      </c>
      <c r="I425" s="104">
        <f t="shared" ref="I425:I430" si="121">+H425-G425</f>
        <v>0</v>
      </c>
      <c r="J425" s="86"/>
    </row>
    <row r="426" spans="1:10" ht="14.1" customHeight="1">
      <c r="A426" s="64" t="s">
        <v>633</v>
      </c>
      <c r="B426" s="67" t="s">
        <v>638</v>
      </c>
      <c r="C426" s="103">
        <v>0</v>
      </c>
      <c r="D426" s="103">
        <v>0</v>
      </c>
      <c r="E426" s="101">
        <f>+C426+D426</f>
        <v>0</v>
      </c>
      <c r="F426" s="103">
        <v>0</v>
      </c>
      <c r="G426" s="101">
        <f>+E426+F426</f>
        <v>0</v>
      </c>
      <c r="H426" s="103">
        <v>0</v>
      </c>
      <c r="I426" s="104">
        <f t="shared" si="121"/>
        <v>0</v>
      </c>
      <c r="J426" s="86"/>
    </row>
    <row r="427" spans="1:10" ht="14.1" customHeight="1">
      <c r="A427" s="64" t="s">
        <v>634</v>
      </c>
      <c r="B427" s="67" t="s">
        <v>639</v>
      </c>
      <c r="C427" s="103">
        <v>0</v>
      </c>
      <c r="D427" s="103">
        <v>0</v>
      </c>
      <c r="E427" s="101">
        <f>+C427+D427</f>
        <v>0</v>
      </c>
      <c r="F427" s="103">
        <v>0</v>
      </c>
      <c r="G427" s="101">
        <f>+E427+F427</f>
        <v>0</v>
      </c>
      <c r="H427" s="103">
        <v>0</v>
      </c>
      <c r="I427" s="104">
        <f t="shared" si="121"/>
        <v>0</v>
      </c>
      <c r="J427" s="86"/>
    </row>
    <row r="428" spans="1:10" ht="14.1" customHeight="1">
      <c r="A428" s="64" t="s">
        <v>635</v>
      </c>
      <c r="B428" s="67" t="s">
        <v>640</v>
      </c>
      <c r="C428" s="103">
        <v>0</v>
      </c>
      <c r="D428" s="103">
        <v>0</v>
      </c>
      <c r="E428" s="101">
        <f>+C428+D428</f>
        <v>0</v>
      </c>
      <c r="F428" s="103">
        <v>0</v>
      </c>
      <c r="G428" s="101">
        <f>+E428+F428</f>
        <v>0</v>
      </c>
      <c r="H428" s="103">
        <v>0</v>
      </c>
      <c r="I428" s="104">
        <f t="shared" si="121"/>
        <v>0</v>
      </c>
      <c r="J428" s="86"/>
    </row>
    <row r="429" spans="1:10" ht="14.1" customHeight="1">
      <c r="A429" s="68" t="s">
        <v>636</v>
      </c>
      <c r="B429" s="41" t="s">
        <v>91</v>
      </c>
      <c r="C429" s="103">
        <v>0</v>
      </c>
      <c r="D429" s="103">
        <v>0</v>
      </c>
      <c r="E429" s="101">
        <f>+C429+D429</f>
        <v>0</v>
      </c>
      <c r="F429" s="103">
        <v>0</v>
      </c>
      <c r="G429" s="101">
        <f>+E429+F429</f>
        <v>0</v>
      </c>
      <c r="H429" s="103">
        <v>0</v>
      </c>
      <c r="I429" s="104">
        <f t="shared" si="121"/>
        <v>0</v>
      </c>
      <c r="J429" s="86"/>
    </row>
    <row r="430" spans="1:10" s="81" customFormat="1" ht="14.1" customHeight="1">
      <c r="A430" s="69"/>
      <c r="B430" s="52" t="s">
        <v>624</v>
      </c>
      <c r="C430" s="105">
        <f t="shared" ref="C430:H430" si="122">SUM(C425:C429)</f>
        <v>0</v>
      </c>
      <c r="D430" s="105">
        <f t="shared" si="122"/>
        <v>0</v>
      </c>
      <c r="E430" s="105">
        <f t="shared" si="122"/>
        <v>0</v>
      </c>
      <c r="F430" s="105">
        <f t="shared" si="122"/>
        <v>0</v>
      </c>
      <c r="G430" s="105">
        <f t="shared" si="122"/>
        <v>0</v>
      </c>
      <c r="H430" s="105">
        <f t="shared" si="122"/>
        <v>0</v>
      </c>
      <c r="I430" s="106">
        <f t="shared" si="121"/>
        <v>0</v>
      </c>
      <c r="J430" s="86"/>
    </row>
    <row r="431" spans="1:10" s="81" customFormat="1" ht="14.1" customHeight="1">
      <c r="A431" s="69"/>
      <c r="B431" s="53"/>
      <c r="C431" s="101"/>
      <c r="D431" s="101"/>
      <c r="E431" s="101"/>
      <c r="F431" s="101"/>
      <c r="G431" s="101"/>
      <c r="H431" s="101"/>
      <c r="I431" s="104"/>
      <c r="J431" s="86"/>
    </row>
    <row r="432" spans="1:10" s="81" customFormat="1" ht="14.1" customHeight="1">
      <c r="A432" s="64" t="s">
        <v>641</v>
      </c>
      <c r="B432" s="53" t="s">
        <v>642</v>
      </c>
      <c r="C432" s="101"/>
      <c r="D432" s="101"/>
      <c r="E432" s="101"/>
      <c r="F432" s="101"/>
      <c r="G432" s="101"/>
      <c r="H432" s="101"/>
      <c r="I432" s="101"/>
      <c r="J432" s="86"/>
    </row>
    <row r="433" spans="1:10" ht="14.1" customHeight="1">
      <c r="A433" s="64" t="s">
        <v>643</v>
      </c>
      <c r="B433" s="67" t="s">
        <v>637</v>
      </c>
      <c r="C433" s="103">
        <v>0</v>
      </c>
      <c r="D433" s="103">
        <v>0</v>
      </c>
      <c r="E433" s="101">
        <f>+C433+D433</f>
        <v>0</v>
      </c>
      <c r="F433" s="103">
        <v>0</v>
      </c>
      <c r="G433" s="101">
        <f>+E433+F433</f>
        <v>0</v>
      </c>
      <c r="H433" s="103">
        <v>0</v>
      </c>
      <c r="I433" s="104">
        <f t="shared" ref="I433:I441" si="123">+H433-G433</f>
        <v>0</v>
      </c>
      <c r="J433" s="86"/>
    </row>
    <row r="434" spans="1:10" ht="14.1" customHeight="1">
      <c r="A434" s="64" t="s">
        <v>644</v>
      </c>
      <c r="B434" s="67" t="s">
        <v>638</v>
      </c>
      <c r="C434" s="103">
        <v>0</v>
      </c>
      <c r="D434" s="103">
        <v>0</v>
      </c>
      <c r="E434" s="101">
        <f t="shared" ref="E434:E441" si="124">+C434+D434</f>
        <v>0</v>
      </c>
      <c r="F434" s="103">
        <v>0</v>
      </c>
      <c r="G434" s="101">
        <f t="shared" ref="G434:G441" si="125">+E434+F434</f>
        <v>0</v>
      </c>
      <c r="H434" s="103">
        <v>0</v>
      </c>
      <c r="I434" s="104">
        <f t="shared" si="123"/>
        <v>0</v>
      </c>
      <c r="J434" s="86"/>
    </row>
    <row r="435" spans="1:10" ht="14.1" customHeight="1">
      <c r="A435" s="64" t="s">
        <v>645</v>
      </c>
      <c r="B435" s="67" t="s">
        <v>652</v>
      </c>
      <c r="C435" s="103">
        <v>0</v>
      </c>
      <c r="D435" s="103">
        <v>0</v>
      </c>
      <c r="E435" s="101">
        <f t="shared" si="124"/>
        <v>0</v>
      </c>
      <c r="F435" s="103">
        <v>0</v>
      </c>
      <c r="G435" s="101">
        <f t="shared" si="125"/>
        <v>0</v>
      </c>
      <c r="H435" s="103">
        <v>0</v>
      </c>
      <c r="I435" s="104">
        <f t="shared" si="123"/>
        <v>0</v>
      </c>
      <c r="J435" s="86"/>
    </row>
    <row r="436" spans="1:10" ht="14.1" customHeight="1">
      <c r="A436" s="64" t="s">
        <v>646</v>
      </c>
      <c r="B436" s="67" t="s">
        <v>640</v>
      </c>
      <c r="C436" s="103">
        <v>0</v>
      </c>
      <c r="D436" s="103">
        <v>0</v>
      </c>
      <c r="E436" s="101">
        <f t="shared" si="124"/>
        <v>0</v>
      </c>
      <c r="F436" s="103">
        <v>0</v>
      </c>
      <c r="G436" s="101">
        <f t="shared" si="125"/>
        <v>0</v>
      </c>
      <c r="H436" s="103">
        <v>0</v>
      </c>
      <c r="I436" s="104">
        <f t="shared" si="123"/>
        <v>0</v>
      </c>
      <c r="J436" s="86"/>
    </row>
    <row r="437" spans="1:10" ht="14.1" customHeight="1">
      <c r="A437" s="64" t="s">
        <v>647</v>
      </c>
      <c r="B437" s="67" t="s">
        <v>653</v>
      </c>
      <c r="C437" s="103">
        <v>0</v>
      </c>
      <c r="D437" s="103">
        <v>0</v>
      </c>
      <c r="E437" s="101">
        <f t="shared" si="124"/>
        <v>0</v>
      </c>
      <c r="F437" s="103">
        <v>0</v>
      </c>
      <c r="G437" s="101">
        <f t="shared" si="125"/>
        <v>0</v>
      </c>
      <c r="H437" s="103">
        <v>0</v>
      </c>
      <c r="I437" s="104">
        <f t="shared" si="123"/>
        <v>0</v>
      </c>
      <c r="J437" s="86"/>
    </row>
    <row r="438" spans="1:10" ht="14.1" customHeight="1">
      <c r="A438" s="64" t="s">
        <v>648</v>
      </c>
      <c r="B438" s="67" t="s">
        <v>654</v>
      </c>
      <c r="C438" s="103">
        <v>0</v>
      </c>
      <c r="D438" s="103">
        <v>0</v>
      </c>
      <c r="E438" s="101">
        <f t="shared" si="124"/>
        <v>0</v>
      </c>
      <c r="F438" s="103">
        <v>0</v>
      </c>
      <c r="G438" s="101">
        <f t="shared" si="125"/>
        <v>0</v>
      </c>
      <c r="H438" s="103">
        <v>0</v>
      </c>
      <c r="I438" s="104">
        <f t="shared" si="123"/>
        <v>0</v>
      </c>
      <c r="J438" s="86"/>
    </row>
    <row r="439" spans="1:10" ht="14.1" customHeight="1">
      <c r="A439" s="64" t="s">
        <v>649</v>
      </c>
      <c r="B439" s="67" t="s">
        <v>655</v>
      </c>
      <c r="C439" s="103">
        <v>0</v>
      </c>
      <c r="D439" s="103">
        <v>0</v>
      </c>
      <c r="E439" s="101">
        <f t="shared" si="124"/>
        <v>0</v>
      </c>
      <c r="F439" s="103">
        <v>0</v>
      </c>
      <c r="G439" s="101">
        <f t="shared" si="125"/>
        <v>0</v>
      </c>
      <c r="H439" s="103">
        <v>0</v>
      </c>
      <c r="I439" s="104">
        <f t="shared" si="123"/>
        <v>0</v>
      </c>
      <c r="J439" s="86"/>
    </row>
    <row r="440" spans="1:10" ht="14.1" customHeight="1">
      <c r="A440" s="64" t="s">
        <v>650</v>
      </c>
      <c r="B440" s="67" t="s">
        <v>656</v>
      </c>
      <c r="C440" s="103">
        <v>0</v>
      </c>
      <c r="D440" s="103">
        <v>0</v>
      </c>
      <c r="E440" s="101">
        <f t="shared" si="124"/>
        <v>0</v>
      </c>
      <c r="F440" s="103">
        <v>0</v>
      </c>
      <c r="G440" s="101">
        <f t="shared" si="125"/>
        <v>0</v>
      </c>
      <c r="H440" s="103">
        <v>0</v>
      </c>
      <c r="I440" s="104">
        <f t="shared" si="123"/>
        <v>0</v>
      </c>
      <c r="J440" s="86"/>
    </row>
    <row r="441" spans="1:10" ht="14.1" customHeight="1">
      <c r="A441" s="68" t="s">
        <v>651</v>
      </c>
      <c r="B441" s="41" t="s">
        <v>91</v>
      </c>
      <c r="C441" s="103">
        <v>0</v>
      </c>
      <c r="D441" s="103">
        <v>0</v>
      </c>
      <c r="E441" s="101">
        <f t="shared" si="124"/>
        <v>0</v>
      </c>
      <c r="F441" s="103">
        <v>0</v>
      </c>
      <c r="G441" s="101">
        <f t="shared" si="125"/>
        <v>0</v>
      </c>
      <c r="H441" s="103">
        <v>0</v>
      </c>
      <c r="I441" s="104">
        <f t="shared" si="123"/>
        <v>0</v>
      </c>
      <c r="J441" s="86"/>
    </row>
    <row r="442" spans="1:10" s="81" customFormat="1" ht="14.1" customHeight="1">
      <c r="A442" s="69"/>
      <c r="B442" s="52" t="s">
        <v>657</v>
      </c>
      <c r="C442" s="105">
        <f t="shared" ref="C442:H442" si="126">SUM(C433:C441)</f>
        <v>0</v>
      </c>
      <c r="D442" s="105">
        <f t="shared" si="126"/>
        <v>0</v>
      </c>
      <c r="E442" s="105">
        <f t="shared" si="126"/>
        <v>0</v>
      </c>
      <c r="F442" s="105">
        <f t="shared" si="126"/>
        <v>0</v>
      </c>
      <c r="G442" s="105">
        <f t="shared" si="126"/>
        <v>0</v>
      </c>
      <c r="H442" s="105">
        <f t="shared" si="126"/>
        <v>0</v>
      </c>
      <c r="I442" s="106">
        <f>+H442-G442</f>
        <v>0</v>
      </c>
      <c r="J442" s="86"/>
    </row>
    <row r="443" spans="1:10" s="81" customFormat="1" ht="14.1" customHeight="1">
      <c r="A443" s="69"/>
      <c r="B443" s="53"/>
      <c r="C443" s="101"/>
      <c r="D443" s="101"/>
      <c r="E443" s="101"/>
      <c r="F443" s="101"/>
      <c r="G443" s="101"/>
      <c r="H443" s="101"/>
      <c r="I443" s="104"/>
      <c r="J443" s="86"/>
    </row>
    <row r="444" spans="1:10" s="81" customFormat="1" ht="14.1" customHeight="1">
      <c r="A444" s="64" t="s">
        <v>658</v>
      </c>
      <c r="B444" s="53" t="s">
        <v>659</v>
      </c>
      <c r="C444" s="101"/>
      <c r="D444" s="101"/>
      <c r="E444" s="101"/>
      <c r="F444" s="101"/>
      <c r="G444" s="101"/>
      <c r="H444" s="101"/>
      <c r="I444" s="101"/>
      <c r="J444" s="86"/>
    </row>
    <row r="445" spans="1:10" ht="14.1" customHeight="1">
      <c r="A445" s="64" t="s">
        <v>660</v>
      </c>
      <c r="B445" s="67" t="s">
        <v>637</v>
      </c>
      <c r="C445" s="103">
        <v>0</v>
      </c>
      <c r="D445" s="103">
        <v>0</v>
      </c>
      <c r="E445" s="101">
        <f>+C445+D445</f>
        <v>0</v>
      </c>
      <c r="F445" s="103">
        <v>0</v>
      </c>
      <c r="G445" s="101">
        <f>+E445+F445</f>
        <v>0</v>
      </c>
      <c r="H445" s="103">
        <v>0</v>
      </c>
      <c r="I445" s="104">
        <f t="shared" ref="I445:I450" si="127">+H445-G445</f>
        <v>0</v>
      </c>
      <c r="J445" s="86"/>
    </row>
    <row r="446" spans="1:10" ht="14.1" customHeight="1">
      <c r="A446" s="64" t="s">
        <v>661</v>
      </c>
      <c r="B446" s="67" t="s">
        <v>638</v>
      </c>
      <c r="C446" s="103">
        <v>0</v>
      </c>
      <c r="D446" s="103">
        <v>0</v>
      </c>
      <c r="E446" s="101">
        <f>+C446+D446</f>
        <v>0</v>
      </c>
      <c r="F446" s="103">
        <v>0</v>
      </c>
      <c r="G446" s="101">
        <f>+E446+F446</f>
        <v>0</v>
      </c>
      <c r="H446" s="103">
        <v>0</v>
      </c>
      <c r="I446" s="104">
        <f t="shared" si="127"/>
        <v>0</v>
      </c>
      <c r="J446" s="86"/>
    </row>
    <row r="447" spans="1:10" ht="14.1" customHeight="1">
      <c r="A447" s="64" t="s">
        <v>662</v>
      </c>
      <c r="B447" s="67" t="s">
        <v>666</v>
      </c>
      <c r="C447" s="103">
        <v>0</v>
      </c>
      <c r="D447" s="103">
        <v>0</v>
      </c>
      <c r="E447" s="101">
        <f>+C447+D447</f>
        <v>0</v>
      </c>
      <c r="F447" s="103">
        <v>0</v>
      </c>
      <c r="G447" s="101">
        <f>+E447+F447</f>
        <v>0</v>
      </c>
      <c r="H447" s="103">
        <v>0</v>
      </c>
      <c r="I447" s="104">
        <f t="shared" si="127"/>
        <v>0</v>
      </c>
      <c r="J447" s="86"/>
    </row>
    <row r="448" spans="1:10" ht="14.1" customHeight="1">
      <c r="A448" s="64" t="s">
        <v>663</v>
      </c>
      <c r="B448" s="67" t="s">
        <v>667</v>
      </c>
      <c r="C448" s="103">
        <v>0</v>
      </c>
      <c r="D448" s="103">
        <v>0</v>
      </c>
      <c r="E448" s="101">
        <f>+C448+D448</f>
        <v>0</v>
      </c>
      <c r="F448" s="103">
        <v>0</v>
      </c>
      <c r="G448" s="101">
        <f>+E448+F448</f>
        <v>0</v>
      </c>
      <c r="H448" s="103">
        <v>0</v>
      </c>
      <c r="I448" s="104">
        <f t="shared" si="127"/>
        <v>0</v>
      </c>
      <c r="J448" s="86"/>
    </row>
    <row r="449" spans="1:10" ht="14.1" customHeight="1">
      <c r="A449" s="68" t="s">
        <v>664</v>
      </c>
      <c r="B449" s="41" t="s">
        <v>91</v>
      </c>
      <c r="C449" s="103">
        <v>0</v>
      </c>
      <c r="D449" s="103">
        <v>0</v>
      </c>
      <c r="E449" s="101">
        <f>+C449+D449</f>
        <v>0</v>
      </c>
      <c r="F449" s="103">
        <v>0</v>
      </c>
      <c r="G449" s="101">
        <f>+E449+F449</f>
        <v>0</v>
      </c>
      <c r="H449" s="103">
        <v>0</v>
      </c>
      <c r="I449" s="104">
        <f t="shared" si="127"/>
        <v>0</v>
      </c>
      <c r="J449" s="86"/>
    </row>
    <row r="450" spans="1:10" s="81" customFormat="1" ht="14.1" customHeight="1">
      <c r="A450" s="69"/>
      <c r="B450" s="52" t="s">
        <v>665</v>
      </c>
      <c r="C450" s="105">
        <f t="shared" ref="C450:H450" si="128">SUM(C445:C449)</f>
        <v>0</v>
      </c>
      <c r="D450" s="105">
        <f t="shared" si="128"/>
        <v>0</v>
      </c>
      <c r="E450" s="105">
        <f t="shared" si="128"/>
        <v>0</v>
      </c>
      <c r="F450" s="105">
        <f t="shared" si="128"/>
        <v>0</v>
      </c>
      <c r="G450" s="105">
        <f t="shared" si="128"/>
        <v>0</v>
      </c>
      <c r="H450" s="105">
        <f t="shared" si="128"/>
        <v>0</v>
      </c>
      <c r="I450" s="106">
        <f t="shared" si="127"/>
        <v>0</v>
      </c>
      <c r="J450" s="86"/>
    </row>
    <row r="451" spans="1:10" s="81" customFormat="1" ht="14.1" customHeight="1">
      <c r="A451" s="69"/>
      <c r="B451" s="53"/>
      <c r="C451" s="101"/>
      <c r="D451" s="101"/>
      <c r="E451" s="101"/>
      <c r="F451" s="101"/>
      <c r="G451" s="101"/>
      <c r="H451" s="101"/>
      <c r="I451" s="104"/>
      <c r="J451" s="86"/>
    </row>
    <row r="452" spans="1:10" s="81" customFormat="1" ht="14.1" customHeight="1">
      <c r="A452" s="64" t="s">
        <v>668</v>
      </c>
      <c r="B452" s="53" t="s">
        <v>676</v>
      </c>
      <c r="C452" s="101"/>
      <c r="D452" s="101"/>
      <c r="E452" s="101"/>
      <c r="F452" s="101"/>
      <c r="G452" s="101"/>
      <c r="H452" s="101"/>
      <c r="I452" s="101"/>
      <c r="J452" s="86"/>
    </row>
    <row r="453" spans="1:10" ht="14.1" customHeight="1">
      <c r="A453" s="64" t="s">
        <v>669</v>
      </c>
      <c r="B453" s="67" t="s">
        <v>637</v>
      </c>
      <c r="C453" s="103">
        <v>0</v>
      </c>
      <c r="D453" s="103">
        <v>0</v>
      </c>
      <c r="E453" s="101">
        <f>+C453+D453</f>
        <v>0</v>
      </c>
      <c r="F453" s="103">
        <v>0</v>
      </c>
      <c r="G453" s="101">
        <f>+E453+F453</f>
        <v>0</v>
      </c>
      <c r="H453" s="103">
        <v>0</v>
      </c>
      <c r="I453" s="104">
        <f t="shared" ref="I453:I459" si="129">+H453-G453</f>
        <v>0</v>
      </c>
      <c r="J453" s="86"/>
    </row>
    <row r="454" spans="1:10" ht="14.1" customHeight="1">
      <c r="A454" s="64" t="s">
        <v>670</v>
      </c>
      <c r="B454" s="67" t="s">
        <v>638</v>
      </c>
      <c r="C454" s="103">
        <v>0</v>
      </c>
      <c r="D454" s="103">
        <v>0</v>
      </c>
      <c r="E454" s="101">
        <f t="shared" ref="E454:E459" si="130">+C454+D454</f>
        <v>0</v>
      </c>
      <c r="F454" s="103">
        <v>0</v>
      </c>
      <c r="G454" s="101">
        <f t="shared" ref="G454:G459" si="131">+E454+F454</f>
        <v>0</v>
      </c>
      <c r="H454" s="103">
        <v>0</v>
      </c>
      <c r="I454" s="104">
        <f t="shared" si="129"/>
        <v>0</v>
      </c>
      <c r="J454" s="86"/>
    </row>
    <row r="455" spans="1:10" ht="14.1" customHeight="1">
      <c r="A455" s="64" t="s">
        <v>671</v>
      </c>
      <c r="B455" s="67" t="s">
        <v>677</v>
      </c>
      <c r="C455" s="103">
        <v>0</v>
      </c>
      <c r="D455" s="103">
        <v>0</v>
      </c>
      <c r="E455" s="101">
        <f t="shared" si="130"/>
        <v>0</v>
      </c>
      <c r="F455" s="103">
        <v>0</v>
      </c>
      <c r="G455" s="101">
        <f t="shared" si="131"/>
        <v>0</v>
      </c>
      <c r="H455" s="103">
        <v>0</v>
      </c>
      <c r="I455" s="104">
        <f t="shared" si="129"/>
        <v>0</v>
      </c>
      <c r="J455" s="86"/>
    </row>
    <row r="456" spans="1:10" ht="14.1" customHeight="1">
      <c r="A456" s="64" t="s">
        <v>672</v>
      </c>
      <c r="B456" s="67" t="s">
        <v>678</v>
      </c>
      <c r="C456" s="103">
        <v>0</v>
      </c>
      <c r="D456" s="103">
        <v>0</v>
      </c>
      <c r="E456" s="101">
        <f>+C456+D456</f>
        <v>0</v>
      </c>
      <c r="F456" s="103">
        <v>0</v>
      </c>
      <c r="G456" s="101">
        <f>+E456+F456</f>
        <v>0</v>
      </c>
      <c r="H456" s="103">
        <v>0</v>
      </c>
      <c r="I456" s="104">
        <f t="shared" si="129"/>
        <v>0</v>
      </c>
      <c r="J456" s="86"/>
    </row>
    <row r="457" spans="1:10" ht="14.1" customHeight="1">
      <c r="A457" s="64" t="s">
        <v>673</v>
      </c>
      <c r="B457" s="67" t="s">
        <v>679</v>
      </c>
      <c r="C457" s="103">
        <v>0</v>
      </c>
      <c r="D457" s="103">
        <v>0</v>
      </c>
      <c r="E457" s="101">
        <f>+C457+D457</f>
        <v>0</v>
      </c>
      <c r="F457" s="103">
        <v>0</v>
      </c>
      <c r="G457" s="101">
        <f>+E457+F457</f>
        <v>0</v>
      </c>
      <c r="H457" s="103">
        <v>0</v>
      </c>
      <c r="I457" s="104">
        <f t="shared" si="129"/>
        <v>0</v>
      </c>
      <c r="J457" s="86"/>
    </row>
    <row r="458" spans="1:10" ht="13.7" customHeight="1">
      <c r="A458" s="64" t="s">
        <v>674</v>
      </c>
      <c r="B458" s="67" t="s">
        <v>582</v>
      </c>
      <c r="C458" s="103">
        <v>0</v>
      </c>
      <c r="D458" s="103">
        <v>0</v>
      </c>
      <c r="E458" s="101">
        <f t="shared" si="130"/>
        <v>0</v>
      </c>
      <c r="F458" s="103">
        <v>0</v>
      </c>
      <c r="G458" s="101">
        <f t="shared" si="131"/>
        <v>0</v>
      </c>
      <c r="H458" s="103">
        <v>0</v>
      </c>
      <c r="I458" s="104">
        <f t="shared" si="129"/>
        <v>0</v>
      </c>
      <c r="J458" s="86"/>
    </row>
    <row r="459" spans="1:10" ht="14.1" customHeight="1">
      <c r="A459" s="68" t="s">
        <v>675</v>
      </c>
      <c r="B459" s="41" t="s">
        <v>91</v>
      </c>
      <c r="C459" s="103">
        <v>0</v>
      </c>
      <c r="D459" s="103">
        <v>0</v>
      </c>
      <c r="E459" s="101">
        <f t="shared" si="130"/>
        <v>0</v>
      </c>
      <c r="F459" s="103">
        <v>0</v>
      </c>
      <c r="G459" s="101">
        <f t="shared" si="131"/>
        <v>0</v>
      </c>
      <c r="H459" s="103">
        <v>0</v>
      </c>
      <c r="I459" s="104">
        <f t="shared" si="129"/>
        <v>0</v>
      </c>
      <c r="J459" s="86"/>
    </row>
    <row r="460" spans="1:10" s="81" customFormat="1" ht="14.1" customHeight="1">
      <c r="A460" s="69"/>
      <c r="B460" s="52" t="s">
        <v>680</v>
      </c>
      <c r="C460" s="105">
        <f t="shared" ref="C460:H460" si="132">SUM(C453:C459)</f>
        <v>0</v>
      </c>
      <c r="D460" s="105">
        <f t="shared" si="132"/>
        <v>0</v>
      </c>
      <c r="E460" s="105">
        <f t="shared" si="132"/>
        <v>0</v>
      </c>
      <c r="F460" s="105">
        <f t="shared" si="132"/>
        <v>0</v>
      </c>
      <c r="G460" s="105">
        <f t="shared" si="132"/>
        <v>0</v>
      </c>
      <c r="H460" s="105">
        <f t="shared" si="132"/>
        <v>0</v>
      </c>
      <c r="I460" s="106">
        <f>+H460-G460</f>
        <v>0</v>
      </c>
      <c r="J460" s="86"/>
    </row>
    <row r="461" spans="1:10" s="81" customFormat="1" ht="14.1" customHeight="1">
      <c r="A461" s="69"/>
      <c r="B461" s="53"/>
      <c r="C461" s="101"/>
      <c r="D461" s="101"/>
      <c r="E461" s="101"/>
      <c r="F461" s="101"/>
      <c r="G461" s="101"/>
      <c r="H461" s="101"/>
      <c r="I461" s="104"/>
      <c r="J461" s="86"/>
    </row>
    <row r="462" spans="1:10" s="81" customFormat="1" ht="14.1" customHeight="1">
      <c r="A462" s="64" t="s">
        <v>681</v>
      </c>
      <c r="B462" s="53" t="s">
        <v>682</v>
      </c>
      <c r="C462" s="101"/>
      <c r="D462" s="101"/>
      <c r="E462" s="101"/>
      <c r="F462" s="101"/>
      <c r="G462" s="101"/>
      <c r="H462" s="101"/>
      <c r="I462" s="101"/>
      <c r="J462" s="86"/>
    </row>
    <row r="463" spans="1:10" ht="14.1" customHeight="1">
      <c r="A463" s="64" t="s">
        <v>683</v>
      </c>
      <c r="B463" s="67" t="s">
        <v>637</v>
      </c>
      <c r="C463" s="103">
        <v>0</v>
      </c>
      <c r="D463" s="103">
        <v>0</v>
      </c>
      <c r="E463" s="101">
        <f t="shared" ref="E463:E468" si="133">+C463+D463</f>
        <v>0</v>
      </c>
      <c r="F463" s="103">
        <v>0</v>
      </c>
      <c r="G463" s="101">
        <f t="shared" ref="G463:G468" si="134">+E463+F463</f>
        <v>0</v>
      </c>
      <c r="H463" s="103">
        <v>0</v>
      </c>
      <c r="I463" s="104">
        <f t="shared" ref="I463:I468" si="135">+H463-G463</f>
        <v>0</v>
      </c>
      <c r="J463" s="86"/>
    </row>
    <row r="464" spans="1:10" ht="14.1" customHeight="1">
      <c r="A464" s="64" t="s">
        <v>684</v>
      </c>
      <c r="B464" s="67" t="s">
        <v>638</v>
      </c>
      <c r="C464" s="103">
        <v>0</v>
      </c>
      <c r="D464" s="103">
        <v>0</v>
      </c>
      <c r="E464" s="101">
        <f t="shared" si="133"/>
        <v>0</v>
      </c>
      <c r="F464" s="103">
        <v>0</v>
      </c>
      <c r="G464" s="101">
        <f t="shared" si="134"/>
        <v>0</v>
      </c>
      <c r="H464" s="103">
        <v>0</v>
      </c>
      <c r="I464" s="104">
        <f t="shared" si="135"/>
        <v>0</v>
      </c>
      <c r="J464" s="86"/>
    </row>
    <row r="465" spans="1:10" ht="14.1" customHeight="1">
      <c r="A465" s="64" t="s">
        <v>685</v>
      </c>
      <c r="B465" s="67" t="s">
        <v>639</v>
      </c>
      <c r="C465" s="103">
        <v>0</v>
      </c>
      <c r="D465" s="103">
        <v>0</v>
      </c>
      <c r="E465" s="101">
        <f t="shared" si="133"/>
        <v>0</v>
      </c>
      <c r="F465" s="103">
        <v>0</v>
      </c>
      <c r="G465" s="101">
        <f t="shared" si="134"/>
        <v>0</v>
      </c>
      <c r="H465" s="103">
        <v>0</v>
      </c>
      <c r="I465" s="104">
        <f t="shared" si="135"/>
        <v>0</v>
      </c>
      <c r="J465" s="86"/>
    </row>
    <row r="466" spans="1:10" ht="14.1" customHeight="1">
      <c r="A466" s="64" t="s">
        <v>686</v>
      </c>
      <c r="B466" s="67" t="s">
        <v>690</v>
      </c>
      <c r="C466" s="103">
        <v>0</v>
      </c>
      <c r="D466" s="103">
        <v>0</v>
      </c>
      <c r="E466" s="101">
        <f t="shared" si="133"/>
        <v>0</v>
      </c>
      <c r="F466" s="103">
        <v>0</v>
      </c>
      <c r="G466" s="101">
        <f t="shared" si="134"/>
        <v>0</v>
      </c>
      <c r="H466" s="103">
        <v>0</v>
      </c>
      <c r="I466" s="104">
        <f t="shared" si="135"/>
        <v>0</v>
      </c>
      <c r="J466" s="86"/>
    </row>
    <row r="467" spans="1:10" ht="14.1" customHeight="1">
      <c r="A467" s="64" t="s">
        <v>687</v>
      </c>
      <c r="B467" s="67" t="s">
        <v>691</v>
      </c>
      <c r="C467" s="103">
        <v>0</v>
      </c>
      <c r="D467" s="103">
        <v>0</v>
      </c>
      <c r="E467" s="101">
        <f t="shared" si="133"/>
        <v>0</v>
      </c>
      <c r="F467" s="103">
        <v>0</v>
      </c>
      <c r="G467" s="101">
        <f t="shared" si="134"/>
        <v>0</v>
      </c>
      <c r="H467" s="103">
        <v>0</v>
      </c>
      <c r="I467" s="104">
        <f t="shared" si="135"/>
        <v>0</v>
      </c>
      <c r="J467" s="86"/>
    </row>
    <row r="468" spans="1:10" ht="14.1" customHeight="1">
      <c r="A468" s="68" t="s">
        <v>688</v>
      </c>
      <c r="B468" s="41" t="s">
        <v>91</v>
      </c>
      <c r="C468" s="103">
        <v>0</v>
      </c>
      <c r="D468" s="103">
        <v>0</v>
      </c>
      <c r="E468" s="101">
        <f t="shared" si="133"/>
        <v>0</v>
      </c>
      <c r="F468" s="103">
        <v>0</v>
      </c>
      <c r="G468" s="101">
        <f t="shared" si="134"/>
        <v>0</v>
      </c>
      <c r="H468" s="103">
        <v>0</v>
      </c>
      <c r="I468" s="104">
        <f t="shared" si="135"/>
        <v>0</v>
      </c>
      <c r="J468" s="86"/>
    </row>
    <row r="469" spans="1:10" s="81" customFormat="1" ht="14.1" customHeight="1">
      <c r="A469" s="69"/>
      <c r="B469" s="52" t="s">
        <v>689</v>
      </c>
      <c r="C469" s="105">
        <f t="shared" ref="C469:H469" si="136">SUM(C463:C468)</f>
        <v>0</v>
      </c>
      <c r="D469" s="105">
        <f t="shared" si="136"/>
        <v>0</v>
      </c>
      <c r="E469" s="105">
        <f t="shared" si="136"/>
        <v>0</v>
      </c>
      <c r="F469" s="105">
        <f t="shared" si="136"/>
        <v>0</v>
      </c>
      <c r="G469" s="105">
        <f t="shared" si="136"/>
        <v>0</v>
      </c>
      <c r="H469" s="105">
        <f t="shared" si="136"/>
        <v>0</v>
      </c>
      <c r="I469" s="106">
        <f>+H469-G469</f>
        <v>0</v>
      </c>
      <c r="J469" s="86"/>
    </row>
    <row r="470" spans="1:10" s="81" customFormat="1" ht="14.1" customHeight="1">
      <c r="A470" s="69"/>
      <c r="B470" s="53"/>
      <c r="C470" s="101"/>
      <c r="D470" s="101"/>
      <c r="E470" s="101"/>
      <c r="F470" s="101"/>
      <c r="G470" s="101"/>
      <c r="H470" s="101"/>
      <c r="I470" s="104"/>
      <c r="J470" s="86"/>
    </row>
    <row r="471" spans="1:10" s="81" customFormat="1" ht="14.1" customHeight="1">
      <c r="A471" s="64" t="s">
        <v>692</v>
      </c>
      <c r="B471" s="53" t="s">
        <v>693</v>
      </c>
      <c r="C471" s="101"/>
      <c r="D471" s="101"/>
      <c r="E471" s="101"/>
      <c r="F471" s="101"/>
      <c r="G471" s="101"/>
      <c r="H471" s="101"/>
      <c r="I471" s="101"/>
      <c r="J471" s="86"/>
    </row>
    <row r="472" spans="1:10" ht="14.1" customHeight="1">
      <c r="A472" s="64" t="s">
        <v>694</v>
      </c>
      <c r="B472" s="67" t="s">
        <v>703</v>
      </c>
      <c r="C472" s="103">
        <v>0</v>
      </c>
      <c r="D472" s="103">
        <v>0</v>
      </c>
      <c r="E472" s="101">
        <f>+C472+D472</f>
        <v>0</v>
      </c>
      <c r="F472" s="103">
        <v>0</v>
      </c>
      <c r="G472" s="101">
        <f>+E472+F472</f>
        <v>0</v>
      </c>
      <c r="H472" s="103">
        <v>0</v>
      </c>
      <c r="I472" s="104">
        <f t="shared" ref="I472:I479" si="137">+H472-G472</f>
        <v>0</v>
      </c>
      <c r="J472" s="86"/>
    </row>
    <row r="473" spans="1:10" ht="14.1" customHeight="1">
      <c r="A473" s="64" t="s">
        <v>695</v>
      </c>
      <c r="B473" s="67" t="s">
        <v>704</v>
      </c>
      <c r="C473" s="103">
        <v>0</v>
      </c>
      <c r="D473" s="103">
        <v>0</v>
      </c>
      <c r="E473" s="101">
        <f t="shared" ref="E473:E479" si="138">+C473+D473</f>
        <v>0</v>
      </c>
      <c r="F473" s="103">
        <v>0</v>
      </c>
      <c r="G473" s="101">
        <f t="shared" ref="G473:G479" si="139">+E473+F473</f>
        <v>0</v>
      </c>
      <c r="H473" s="103">
        <v>0</v>
      </c>
      <c r="I473" s="104">
        <f t="shared" si="137"/>
        <v>0</v>
      </c>
      <c r="J473" s="86"/>
    </row>
    <row r="474" spans="1:10" ht="14.1" customHeight="1">
      <c r="A474" s="64" t="s">
        <v>696</v>
      </c>
      <c r="B474" s="67" t="s">
        <v>705</v>
      </c>
      <c r="C474" s="103">
        <v>0</v>
      </c>
      <c r="D474" s="103">
        <v>0</v>
      </c>
      <c r="E474" s="101">
        <f t="shared" si="138"/>
        <v>0</v>
      </c>
      <c r="F474" s="103">
        <v>0</v>
      </c>
      <c r="G474" s="101">
        <f t="shared" si="139"/>
        <v>0</v>
      </c>
      <c r="H474" s="103">
        <v>0</v>
      </c>
      <c r="I474" s="104">
        <f t="shared" si="137"/>
        <v>0</v>
      </c>
      <c r="J474" s="86"/>
    </row>
    <row r="475" spans="1:10" ht="14.1" customHeight="1">
      <c r="A475" s="64" t="s">
        <v>697</v>
      </c>
      <c r="B475" s="67" t="s">
        <v>706</v>
      </c>
      <c r="C475" s="103">
        <v>0</v>
      </c>
      <c r="D475" s="103">
        <v>0</v>
      </c>
      <c r="E475" s="101">
        <f t="shared" si="138"/>
        <v>0</v>
      </c>
      <c r="F475" s="103">
        <v>0</v>
      </c>
      <c r="G475" s="101">
        <f t="shared" si="139"/>
        <v>0</v>
      </c>
      <c r="H475" s="103">
        <v>0</v>
      </c>
      <c r="I475" s="104">
        <f t="shared" si="137"/>
        <v>0</v>
      </c>
      <c r="J475" s="86"/>
    </row>
    <row r="476" spans="1:10" ht="14.1" customHeight="1">
      <c r="A476" s="64" t="s">
        <v>698</v>
      </c>
      <c r="B476" s="67" t="s">
        <v>707</v>
      </c>
      <c r="C476" s="103">
        <v>0</v>
      </c>
      <c r="D476" s="103">
        <v>0</v>
      </c>
      <c r="E476" s="101">
        <f t="shared" si="138"/>
        <v>0</v>
      </c>
      <c r="F476" s="103">
        <v>0</v>
      </c>
      <c r="G476" s="101">
        <f t="shared" si="139"/>
        <v>0</v>
      </c>
      <c r="H476" s="103">
        <v>0</v>
      </c>
      <c r="I476" s="104">
        <f t="shared" si="137"/>
        <v>0</v>
      </c>
      <c r="J476" s="86"/>
    </row>
    <row r="477" spans="1:10" ht="14.1" customHeight="1">
      <c r="A477" s="64" t="s">
        <v>699</v>
      </c>
      <c r="B477" s="67" t="s">
        <v>708</v>
      </c>
      <c r="C477" s="103">
        <v>0</v>
      </c>
      <c r="D477" s="103">
        <v>0</v>
      </c>
      <c r="E477" s="101">
        <f>+C477+D477</f>
        <v>0</v>
      </c>
      <c r="F477" s="103">
        <v>0</v>
      </c>
      <c r="G477" s="101">
        <f>+E477+F477</f>
        <v>0</v>
      </c>
      <c r="H477" s="103">
        <v>0</v>
      </c>
      <c r="I477" s="104">
        <f t="shared" si="137"/>
        <v>0</v>
      </c>
      <c r="J477" s="86"/>
    </row>
    <row r="478" spans="1:10" ht="14.1" customHeight="1">
      <c r="A478" s="64" t="s">
        <v>700</v>
      </c>
      <c r="B478" s="67" t="s">
        <v>709</v>
      </c>
      <c r="C478" s="103">
        <v>0</v>
      </c>
      <c r="D478" s="103">
        <v>0</v>
      </c>
      <c r="E478" s="101">
        <f>+C478+D478</f>
        <v>0</v>
      </c>
      <c r="F478" s="103">
        <v>0</v>
      </c>
      <c r="G478" s="101">
        <f>+E478+F478</f>
        <v>0</v>
      </c>
      <c r="H478" s="103">
        <v>0</v>
      </c>
      <c r="I478" s="104">
        <f t="shared" si="137"/>
        <v>0</v>
      </c>
      <c r="J478" s="86"/>
    </row>
    <row r="479" spans="1:10" ht="14.1" customHeight="1">
      <c r="A479" s="68" t="s">
        <v>701</v>
      </c>
      <c r="B479" s="41" t="s">
        <v>91</v>
      </c>
      <c r="C479" s="103">
        <v>0</v>
      </c>
      <c r="D479" s="103">
        <v>0</v>
      </c>
      <c r="E479" s="101">
        <f t="shared" si="138"/>
        <v>0</v>
      </c>
      <c r="F479" s="103">
        <v>0</v>
      </c>
      <c r="G479" s="101">
        <f t="shared" si="139"/>
        <v>0</v>
      </c>
      <c r="H479" s="103">
        <v>0</v>
      </c>
      <c r="I479" s="104">
        <f t="shared" si="137"/>
        <v>0</v>
      </c>
      <c r="J479" s="86"/>
    </row>
    <row r="480" spans="1:10" s="81" customFormat="1" ht="14.1" customHeight="1">
      <c r="A480" s="69"/>
      <c r="B480" s="52" t="s">
        <v>702</v>
      </c>
      <c r="C480" s="105">
        <f t="shared" ref="C480:H480" si="140">SUM(C472:C479)</f>
        <v>0</v>
      </c>
      <c r="D480" s="105">
        <f t="shared" si="140"/>
        <v>0</v>
      </c>
      <c r="E480" s="105">
        <f t="shared" si="140"/>
        <v>0</v>
      </c>
      <c r="F480" s="105">
        <f t="shared" si="140"/>
        <v>0</v>
      </c>
      <c r="G480" s="105">
        <f t="shared" si="140"/>
        <v>0</v>
      </c>
      <c r="H480" s="105">
        <f t="shared" si="140"/>
        <v>0</v>
      </c>
      <c r="I480" s="106">
        <f>+H480-G480</f>
        <v>0</v>
      </c>
      <c r="J480" s="86"/>
    </row>
    <row r="481" spans="1:10" s="81" customFormat="1" ht="14.1" customHeight="1">
      <c r="A481" s="69"/>
      <c r="B481" s="53"/>
      <c r="C481" s="101"/>
      <c r="D481" s="101"/>
      <c r="E481" s="101"/>
      <c r="F481" s="101"/>
      <c r="G481" s="101"/>
      <c r="H481" s="101"/>
      <c r="I481" s="104"/>
      <c r="J481" s="86"/>
    </row>
    <row r="482" spans="1:10" s="81" customFormat="1" ht="14.1" customHeight="1">
      <c r="A482" s="64" t="s">
        <v>710</v>
      </c>
      <c r="B482" s="53" t="s">
        <v>711</v>
      </c>
      <c r="C482" s="101"/>
      <c r="D482" s="101"/>
      <c r="E482" s="101"/>
      <c r="F482" s="101"/>
      <c r="G482" s="101"/>
      <c r="H482" s="101"/>
      <c r="I482" s="101"/>
      <c r="J482" s="86"/>
    </row>
    <row r="483" spans="1:10" ht="14.1" customHeight="1">
      <c r="A483" s="64" t="s">
        <v>712</v>
      </c>
      <c r="B483" s="67" t="s">
        <v>47</v>
      </c>
      <c r="C483" s="103">
        <v>0</v>
      </c>
      <c r="D483" s="103">
        <v>0</v>
      </c>
      <c r="E483" s="101">
        <f>+C483+D483</f>
        <v>0</v>
      </c>
      <c r="F483" s="103">
        <v>0</v>
      </c>
      <c r="G483" s="101">
        <f>+E483+F483</f>
        <v>0</v>
      </c>
      <c r="H483" s="103">
        <v>0</v>
      </c>
      <c r="I483" s="104">
        <f t="shared" ref="I483:I497" si="141">+H483-G483</f>
        <v>0</v>
      </c>
      <c r="J483" s="86"/>
    </row>
    <row r="484" spans="1:10" ht="14.1" customHeight="1">
      <c r="A484" s="64" t="s">
        <v>713</v>
      </c>
      <c r="B484" s="67" t="s">
        <v>728</v>
      </c>
      <c r="C484" s="103">
        <v>0</v>
      </c>
      <c r="D484" s="103">
        <v>0</v>
      </c>
      <c r="E484" s="101">
        <f t="shared" ref="E484:E491" si="142">+C484+D484</f>
        <v>0</v>
      </c>
      <c r="F484" s="103">
        <v>0</v>
      </c>
      <c r="G484" s="101">
        <f t="shared" ref="G484:G491" si="143">+E484+F484</f>
        <v>0</v>
      </c>
      <c r="H484" s="103">
        <v>0</v>
      </c>
      <c r="I484" s="104">
        <f t="shared" si="141"/>
        <v>0</v>
      </c>
      <c r="J484" s="86"/>
    </row>
    <row r="485" spans="1:10" ht="14.1" customHeight="1">
      <c r="A485" s="64" t="s">
        <v>714</v>
      </c>
      <c r="B485" s="67" t="s">
        <v>729</v>
      </c>
      <c r="C485" s="103">
        <v>0</v>
      </c>
      <c r="D485" s="103">
        <v>0</v>
      </c>
      <c r="E485" s="101">
        <f t="shared" si="142"/>
        <v>0</v>
      </c>
      <c r="F485" s="103">
        <v>0</v>
      </c>
      <c r="G485" s="101">
        <f t="shared" si="143"/>
        <v>0</v>
      </c>
      <c r="H485" s="103">
        <v>0</v>
      </c>
      <c r="I485" s="104">
        <f t="shared" si="141"/>
        <v>0</v>
      </c>
      <c r="J485" s="86"/>
    </row>
    <row r="486" spans="1:10" ht="14.1" customHeight="1">
      <c r="A486" s="64" t="s">
        <v>715</v>
      </c>
      <c r="B486" s="67" t="s">
        <v>730</v>
      </c>
      <c r="C486" s="103">
        <v>0</v>
      </c>
      <c r="D486" s="103">
        <v>0</v>
      </c>
      <c r="E486" s="101">
        <f t="shared" si="142"/>
        <v>0</v>
      </c>
      <c r="F486" s="103">
        <v>0</v>
      </c>
      <c r="G486" s="101">
        <f t="shared" si="143"/>
        <v>0</v>
      </c>
      <c r="H486" s="103">
        <v>0</v>
      </c>
      <c r="I486" s="104">
        <f t="shared" si="141"/>
        <v>0</v>
      </c>
      <c r="J486" s="86"/>
    </row>
    <row r="487" spans="1:10" ht="14.1" customHeight="1">
      <c r="A487" s="64" t="s">
        <v>716</v>
      </c>
      <c r="B487" s="67" t="s">
        <v>731</v>
      </c>
      <c r="C487" s="103">
        <v>0</v>
      </c>
      <c r="D487" s="103">
        <v>0</v>
      </c>
      <c r="E487" s="101">
        <f t="shared" si="142"/>
        <v>0</v>
      </c>
      <c r="F487" s="103">
        <v>0</v>
      </c>
      <c r="G487" s="101">
        <f t="shared" si="143"/>
        <v>0</v>
      </c>
      <c r="H487" s="103">
        <v>0</v>
      </c>
      <c r="I487" s="104">
        <f t="shared" si="141"/>
        <v>0</v>
      </c>
      <c r="J487" s="86"/>
    </row>
    <row r="488" spans="1:10" ht="14.1" customHeight="1">
      <c r="A488" s="64" t="s">
        <v>717</v>
      </c>
      <c r="B488" s="67" t="s">
        <v>373</v>
      </c>
      <c r="C488" s="103">
        <v>0</v>
      </c>
      <c r="D488" s="103">
        <v>0</v>
      </c>
      <c r="E488" s="101">
        <f t="shared" si="142"/>
        <v>0</v>
      </c>
      <c r="F488" s="103">
        <v>0</v>
      </c>
      <c r="G488" s="101">
        <f t="shared" si="143"/>
        <v>0</v>
      </c>
      <c r="H488" s="103">
        <v>0</v>
      </c>
      <c r="I488" s="104">
        <f t="shared" si="141"/>
        <v>0</v>
      </c>
      <c r="J488" s="86"/>
    </row>
    <row r="489" spans="1:10" ht="14.1" customHeight="1">
      <c r="A489" s="64" t="s">
        <v>718</v>
      </c>
      <c r="B489" s="67" t="s">
        <v>732</v>
      </c>
      <c r="C489" s="103">
        <v>0</v>
      </c>
      <c r="D489" s="103">
        <v>0</v>
      </c>
      <c r="E489" s="101">
        <f t="shared" si="142"/>
        <v>0</v>
      </c>
      <c r="F489" s="103">
        <v>0</v>
      </c>
      <c r="G489" s="101">
        <f t="shared" si="143"/>
        <v>0</v>
      </c>
      <c r="H489" s="103">
        <v>0</v>
      </c>
      <c r="I489" s="104">
        <f t="shared" si="141"/>
        <v>0</v>
      </c>
      <c r="J489" s="86"/>
    </row>
    <row r="490" spans="1:10" ht="14.1" customHeight="1">
      <c r="A490" s="64" t="s">
        <v>719</v>
      </c>
      <c r="B490" s="67" t="s">
        <v>733</v>
      </c>
      <c r="C490" s="103">
        <v>0</v>
      </c>
      <c r="D490" s="103">
        <v>0</v>
      </c>
      <c r="E490" s="101">
        <f t="shared" si="142"/>
        <v>0</v>
      </c>
      <c r="F490" s="103">
        <v>0</v>
      </c>
      <c r="G490" s="101">
        <f t="shared" si="143"/>
        <v>0</v>
      </c>
      <c r="H490" s="103">
        <v>0</v>
      </c>
      <c r="I490" s="104">
        <f t="shared" si="141"/>
        <v>0</v>
      </c>
      <c r="J490" s="86"/>
    </row>
    <row r="491" spans="1:10" ht="14.1" customHeight="1">
      <c r="A491" s="64" t="s">
        <v>720</v>
      </c>
      <c r="B491" s="67" t="s">
        <v>1199</v>
      </c>
      <c r="C491" s="103">
        <v>0</v>
      </c>
      <c r="D491" s="103">
        <v>0</v>
      </c>
      <c r="E491" s="101">
        <f t="shared" si="142"/>
        <v>0</v>
      </c>
      <c r="F491" s="103">
        <v>0</v>
      </c>
      <c r="G491" s="101">
        <f t="shared" si="143"/>
        <v>0</v>
      </c>
      <c r="H491" s="103">
        <v>0</v>
      </c>
      <c r="I491" s="104">
        <f t="shared" si="141"/>
        <v>0</v>
      </c>
      <c r="J491" s="86"/>
    </row>
    <row r="492" spans="1:10" ht="14.1" customHeight="1">
      <c r="A492" s="64" t="s">
        <v>721</v>
      </c>
      <c r="B492" s="67" t="s">
        <v>734</v>
      </c>
      <c r="C492" s="103">
        <v>0</v>
      </c>
      <c r="D492" s="103">
        <v>0</v>
      </c>
      <c r="E492" s="101">
        <f t="shared" ref="E492:E497" si="144">+C492+D492</f>
        <v>0</v>
      </c>
      <c r="F492" s="103">
        <v>0</v>
      </c>
      <c r="G492" s="101">
        <f t="shared" ref="G492:G497" si="145">+E492+F492</f>
        <v>0</v>
      </c>
      <c r="H492" s="103">
        <v>0</v>
      </c>
      <c r="I492" s="104">
        <f t="shared" si="141"/>
        <v>0</v>
      </c>
      <c r="J492" s="86"/>
    </row>
    <row r="493" spans="1:10" ht="14.1" customHeight="1">
      <c r="A493" s="64" t="s">
        <v>722</v>
      </c>
      <c r="B493" s="67" t="s">
        <v>735</v>
      </c>
      <c r="C493" s="103">
        <v>0</v>
      </c>
      <c r="D493" s="103">
        <v>0</v>
      </c>
      <c r="E493" s="101">
        <f t="shared" si="144"/>
        <v>0</v>
      </c>
      <c r="F493" s="103">
        <v>0</v>
      </c>
      <c r="G493" s="101">
        <f t="shared" si="145"/>
        <v>0</v>
      </c>
      <c r="H493" s="103">
        <v>0</v>
      </c>
      <c r="I493" s="104">
        <f t="shared" si="141"/>
        <v>0</v>
      </c>
      <c r="J493" s="86"/>
    </row>
    <row r="494" spans="1:10" ht="14.1" customHeight="1">
      <c r="A494" s="64" t="s">
        <v>723</v>
      </c>
      <c r="B494" s="67" t="s">
        <v>736</v>
      </c>
      <c r="C494" s="103">
        <v>0</v>
      </c>
      <c r="D494" s="103">
        <v>0</v>
      </c>
      <c r="E494" s="101">
        <f t="shared" si="144"/>
        <v>0</v>
      </c>
      <c r="F494" s="103">
        <v>0</v>
      </c>
      <c r="G494" s="101">
        <f t="shared" si="145"/>
        <v>0</v>
      </c>
      <c r="H494" s="103">
        <v>0</v>
      </c>
      <c r="I494" s="104">
        <f t="shared" si="141"/>
        <v>0</v>
      </c>
      <c r="J494" s="86"/>
    </row>
    <row r="495" spans="1:10" ht="14.1" customHeight="1">
      <c r="A495" s="64" t="s">
        <v>724</v>
      </c>
      <c r="B495" s="67" t="s">
        <v>737</v>
      </c>
      <c r="C495" s="103">
        <v>0</v>
      </c>
      <c r="D495" s="103">
        <v>0</v>
      </c>
      <c r="E495" s="101">
        <f t="shared" si="144"/>
        <v>0</v>
      </c>
      <c r="F495" s="103">
        <v>0</v>
      </c>
      <c r="G495" s="101">
        <f t="shared" si="145"/>
        <v>0</v>
      </c>
      <c r="H495" s="103">
        <v>0</v>
      </c>
      <c r="I495" s="104">
        <f t="shared" si="141"/>
        <v>0</v>
      </c>
      <c r="J495" s="86"/>
    </row>
    <row r="496" spans="1:10" ht="14.1" customHeight="1">
      <c r="A496" s="64" t="s">
        <v>725</v>
      </c>
      <c r="B496" s="67" t="s">
        <v>1253</v>
      </c>
      <c r="C496" s="103">
        <v>0</v>
      </c>
      <c r="D496" s="103">
        <v>0</v>
      </c>
      <c r="E496" s="101">
        <f t="shared" si="144"/>
        <v>0</v>
      </c>
      <c r="F496" s="103">
        <v>0</v>
      </c>
      <c r="G496" s="101">
        <f t="shared" si="145"/>
        <v>0</v>
      </c>
      <c r="H496" s="103">
        <v>0</v>
      </c>
      <c r="I496" s="104">
        <f t="shared" si="141"/>
        <v>0</v>
      </c>
      <c r="J496" s="86"/>
    </row>
    <row r="497" spans="1:10" ht="14.1" customHeight="1">
      <c r="A497" s="64" t="s">
        <v>726</v>
      </c>
      <c r="B497" s="41" t="s">
        <v>91</v>
      </c>
      <c r="C497" s="103">
        <v>0</v>
      </c>
      <c r="D497" s="103">
        <v>0</v>
      </c>
      <c r="E497" s="101">
        <f t="shared" si="144"/>
        <v>0</v>
      </c>
      <c r="F497" s="103">
        <v>0</v>
      </c>
      <c r="G497" s="101">
        <f t="shared" si="145"/>
        <v>0</v>
      </c>
      <c r="H497" s="103">
        <v>0</v>
      </c>
      <c r="I497" s="104">
        <f t="shared" si="141"/>
        <v>0</v>
      </c>
      <c r="J497" s="86"/>
    </row>
    <row r="498" spans="1:10" s="81" customFormat="1" ht="14.1" customHeight="1">
      <c r="A498" s="64" t="s">
        <v>727</v>
      </c>
      <c r="B498" s="52" t="s">
        <v>738</v>
      </c>
      <c r="C498" s="105">
        <f t="shared" ref="C498:H498" si="146">SUM(C483:C497)</f>
        <v>0</v>
      </c>
      <c r="D498" s="105">
        <f t="shared" si="146"/>
        <v>0</v>
      </c>
      <c r="E498" s="105">
        <f t="shared" si="146"/>
        <v>0</v>
      </c>
      <c r="F498" s="105">
        <f t="shared" si="146"/>
        <v>0</v>
      </c>
      <c r="G498" s="105">
        <f t="shared" si="146"/>
        <v>0</v>
      </c>
      <c r="H498" s="105">
        <f t="shared" si="146"/>
        <v>0</v>
      </c>
      <c r="I498" s="106">
        <f>+H498-G498</f>
        <v>0</v>
      </c>
      <c r="J498" s="86"/>
    </row>
    <row r="499" spans="1:10" s="81" customFormat="1" ht="14.1" customHeight="1">
      <c r="A499" s="68" t="s">
        <v>727</v>
      </c>
      <c r="B499" s="53"/>
      <c r="C499" s="101"/>
      <c r="D499" s="101"/>
      <c r="E499" s="101"/>
      <c r="F499" s="101"/>
      <c r="G499" s="101"/>
      <c r="H499" s="101"/>
      <c r="I499" s="104"/>
      <c r="J499" s="86"/>
    </row>
    <row r="500" spans="1:10" s="81" customFormat="1" ht="14.1" customHeight="1">
      <c r="A500" s="64" t="s">
        <v>739</v>
      </c>
      <c r="B500" s="53" t="s">
        <v>740</v>
      </c>
      <c r="C500" s="101"/>
      <c r="D500" s="101"/>
      <c r="E500" s="101"/>
      <c r="F500" s="101"/>
      <c r="G500" s="101"/>
      <c r="H500" s="101"/>
      <c r="I500" s="101"/>
      <c r="J500" s="86"/>
    </row>
    <row r="501" spans="1:10" ht="14.1" customHeight="1">
      <c r="A501" s="64" t="s">
        <v>741</v>
      </c>
      <c r="B501" s="67" t="s">
        <v>751</v>
      </c>
      <c r="C501" s="103">
        <v>0</v>
      </c>
      <c r="D501" s="103">
        <v>0</v>
      </c>
      <c r="E501" s="101">
        <f>+C501+D501</f>
        <v>0</v>
      </c>
      <c r="F501" s="103">
        <v>0</v>
      </c>
      <c r="G501" s="101">
        <f>+E501+F501</f>
        <v>0</v>
      </c>
      <c r="H501" s="103">
        <v>0</v>
      </c>
      <c r="I501" s="104">
        <f t="shared" ref="I501:I509" si="147">+H501-G501</f>
        <v>0</v>
      </c>
      <c r="J501" s="86"/>
    </row>
    <row r="502" spans="1:10" ht="14.1" customHeight="1">
      <c r="A502" s="64" t="s">
        <v>742</v>
      </c>
      <c r="B502" s="67" t="s">
        <v>729</v>
      </c>
      <c r="C502" s="103">
        <v>0</v>
      </c>
      <c r="D502" s="103">
        <v>0</v>
      </c>
      <c r="E502" s="101">
        <f t="shared" ref="E502:E508" si="148">+C502+D502</f>
        <v>0</v>
      </c>
      <c r="F502" s="103">
        <v>0</v>
      </c>
      <c r="G502" s="101">
        <f t="shared" ref="G502:G508" si="149">+E502+F502</f>
        <v>0</v>
      </c>
      <c r="H502" s="103">
        <v>0</v>
      </c>
      <c r="I502" s="104">
        <f t="shared" si="147"/>
        <v>0</v>
      </c>
      <c r="J502" s="86"/>
    </row>
    <row r="503" spans="1:10" ht="14.1" customHeight="1">
      <c r="A503" s="64" t="s">
        <v>743</v>
      </c>
      <c r="B503" s="67" t="s">
        <v>730</v>
      </c>
      <c r="C503" s="103">
        <v>0</v>
      </c>
      <c r="D503" s="103">
        <v>0</v>
      </c>
      <c r="E503" s="101">
        <f t="shared" si="148"/>
        <v>0</v>
      </c>
      <c r="F503" s="103">
        <v>0</v>
      </c>
      <c r="G503" s="101">
        <f t="shared" si="149"/>
        <v>0</v>
      </c>
      <c r="H503" s="103">
        <v>0</v>
      </c>
      <c r="I503" s="104">
        <f t="shared" si="147"/>
        <v>0</v>
      </c>
      <c r="J503" s="86"/>
    </row>
    <row r="504" spans="1:10" ht="14.1" customHeight="1">
      <c r="A504" s="64" t="s">
        <v>744</v>
      </c>
      <c r="B504" s="67" t="s">
        <v>752</v>
      </c>
      <c r="C504" s="103">
        <v>0</v>
      </c>
      <c r="D504" s="103">
        <v>0</v>
      </c>
      <c r="E504" s="101">
        <f t="shared" si="148"/>
        <v>0</v>
      </c>
      <c r="F504" s="103">
        <v>0</v>
      </c>
      <c r="G504" s="101">
        <f t="shared" si="149"/>
        <v>0</v>
      </c>
      <c r="H504" s="103">
        <v>0</v>
      </c>
      <c r="I504" s="104">
        <f t="shared" si="147"/>
        <v>0</v>
      </c>
      <c r="J504" s="86"/>
    </row>
    <row r="505" spans="1:10" ht="14.1" customHeight="1">
      <c r="A505" s="64" t="s">
        <v>745</v>
      </c>
      <c r="B505" s="67" t="s">
        <v>753</v>
      </c>
      <c r="C505" s="103">
        <v>0</v>
      </c>
      <c r="D505" s="103">
        <v>0</v>
      </c>
      <c r="E505" s="101">
        <f t="shared" si="148"/>
        <v>0</v>
      </c>
      <c r="F505" s="103">
        <v>0</v>
      </c>
      <c r="G505" s="101">
        <f t="shared" si="149"/>
        <v>0</v>
      </c>
      <c r="H505" s="103">
        <v>0</v>
      </c>
      <c r="I505" s="104">
        <f t="shared" si="147"/>
        <v>0</v>
      </c>
      <c r="J505" s="86"/>
    </row>
    <row r="506" spans="1:10" ht="14.1" customHeight="1">
      <c r="A506" s="64" t="s">
        <v>746</v>
      </c>
      <c r="B506" s="67" t="s">
        <v>754</v>
      </c>
      <c r="C506" s="103">
        <v>0</v>
      </c>
      <c r="D506" s="103">
        <v>0</v>
      </c>
      <c r="E506" s="101">
        <f t="shared" si="148"/>
        <v>0</v>
      </c>
      <c r="F506" s="103">
        <v>0</v>
      </c>
      <c r="G506" s="101">
        <f t="shared" si="149"/>
        <v>0</v>
      </c>
      <c r="H506" s="103">
        <v>0</v>
      </c>
      <c r="I506" s="104">
        <f t="shared" si="147"/>
        <v>0</v>
      </c>
      <c r="J506" s="86"/>
    </row>
    <row r="507" spans="1:10" ht="14.1" customHeight="1">
      <c r="A507" s="64" t="s">
        <v>747</v>
      </c>
      <c r="B507" s="67" t="s">
        <v>755</v>
      </c>
      <c r="C507" s="103">
        <v>0</v>
      </c>
      <c r="D507" s="103">
        <v>0</v>
      </c>
      <c r="E507" s="101">
        <f t="shared" si="148"/>
        <v>0</v>
      </c>
      <c r="F507" s="103">
        <v>0</v>
      </c>
      <c r="G507" s="101">
        <f t="shared" si="149"/>
        <v>0</v>
      </c>
      <c r="H507" s="103">
        <v>0</v>
      </c>
      <c r="I507" s="104">
        <f t="shared" si="147"/>
        <v>0</v>
      </c>
      <c r="J507" s="86"/>
    </row>
    <row r="508" spans="1:10" ht="14.1" customHeight="1">
      <c r="A508" s="64" t="s">
        <v>748</v>
      </c>
      <c r="B508" s="67" t="s">
        <v>735</v>
      </c>
      <c r="C508" s="103">
        <v>0</v>
      </c>
      <c r="D508" s="103">
        <v>0</v>
      </c>
      <c r="E508" s="101">
        <f t="shared" si="148"/>
        <v>0</v>
      </c>
      <c r="F508" s="103">
        <v>0</v>
      </c>
      <c r="G508" s="101">
        <f t="shared" si="149"/>
        <v>0</v>
      </c>
      <c r="H508" s="103">
        <v>0</v>
      </c>
      <c r="I508" s="104">
        <f t="shared" si="147"/>
        <v>0</v>
      </c>
      <c r="J508" s="86"/>
    </row>
    <row r="509" spans="1:10" ht="14.1" customHeight="1">
      <c r="A509" s="64" t="s">
        <v>749</v>
      </c>
      <c r="B509" s="41" t="s">
        <v>91</v>
      </c>
      <c r="C509" s="103">
        <v>0</v>
      </c>
      <c r="D509" s="103">
        <v>0</v>
      </c>
      <c r="E509" s="101">
        <f>+C509+D509</f>
        <v>0</v>
      </c>
      <c r="F509" s="103">
        <v>0</v>
      </c>
      <c r="G509" s="101">
        <f>+E509+F509</f>
        <v>0</v>
      </c>
      <c r="H509" s="103">
        <v>0</v>
      </c>
      <c r="I509" s="104">
        <f t="shared" si="147"/>
        <v>0</v>
      </c>
      <c r="J509" s="86"/>
    </row>
    <row r="510" spans="1:10" s="81" customFormat="1" ht="14.1" customHeight="1">
      <c r="A510" s="64" t="s">
        <v>727</v>
      </c>
      <c r="B510" s="52" t="s">
        <v>750</v>
      </c>
      <c r="C510" s="105">
        <f t="shared" ref="C510:H510" si="150">SUM(C501:C509)</f>
        <v>0</v>
      </c>
      <c r="D510" s="105">
        <f t="shared" si="150"/>
        <v>0</v>
      </c>
      <c r="E510" s="105">
        <f t="shared" si="150"/>
        <v>0</v>
      </c>
      <c r="F510" s="105">
        <f t="shared" si="150"/>
        <v>0</v>
      </c>
      <c r="G510" s="105">
        <f t="shared" si="150"/>
        <v>0</v>
      </c>
      <c r="H510" s="105">
        <f t="shared" si="150"/>
        <v>0</v>
      </c>
      <c r="I510" s="106">
        <f>+H510-G510</f>
        <v>0</v>
      </c>
      <c r="J510" s="86"/>
    </row>
    <row r="511" spans="1:10" s="81" customFormat="1" ht="14.1" customHeight="1">
      <c r="A511" s="69"/>
      <c r="B511" s="53"/>
      <c r="C511" s="101"/>
      <c r="D511" s="101"/>
      <c r="E511" s="101"/>
      <c r="F511" s="101"/>
      <c r="G511" s="101"/>
      <c r="H511" s="101"/>
      <c r="I511" s="104"/>
      <c r="J511" s="86"/>
    </row>
    <row r="512" spans="1:10" s="81" customFormat="1" ht="14.1" customHeight="1">
      <c r="A512" s="64" t="s">
        <v>756</v>
      </c>
      <c r="B512" s="53" t="s">
        <v>757</v>
      </c>
      <c r="C512" s="101"/>
      <c r="D512" s="101"/>
      <c r="E512" s="101"/>
      <c r="F512" s="101"/>
      <c r="G512" s="101"/>
      <c r="H512" s="101"/>
      <c r="I512" s="101"/>
      <c r="J512" s="86"/>
    </row>
    <row r="513" spans="1:10" ht="14.1" customHeight="1">
      <c r="A513" s="64" t="s">
        <v>758</v>
      </c>
      <c r="B513" s="67" t="s">
        <v>765</v>
      </c>
      <c r="C513" s="103">
        <v>0</v>
      </c>
      <c r="D513" s="103">
        <v>0</v>
      </c>
      <c r="E513" s="101">
        <f>+C513+D513</f>
        <v>0</v>
      </c>
      <c r="F513" s="103">
        <v>0</v>
      </c>
      <c r="G513" s="101">
        <f>+E513+F513</f>
        <v>0</v>
      </c>
      <c r="H513" s="103">
        <v>0</v>
      </c>
      <c r="I513" s="104">
        <f t="shared" ref="I513:I521" si="151">+H513-G513</f>
        <v>0</v>
      </c>
      <c r="J513" s="86"/>
    </row>
    <row r="514" spans="1:10" ht="14.1" customHeight="1">
      <c r="A514" s="64" t="s">
        <v>759</v>
      </c>
      <c r="B514" s="67" t="s">
        <v>766</v>
      </c>
      <c r="C514" s="103">
        <v>0</v>
      </c>
      <c r="D514" s="103">
        <v>0</v>
      </c>
      <c r="E514" s="101">
        <f t="shared" ref="E514:E521" si="152">+C514+D514</f>
        <v>0</v>
      </c>
      <c r="F514" s="103">
        <v>0</v>
      </c>
      <c r="G514" s="101">
        <f t="shared" ref="G514:G521" si="153">+E514+F514</f>
        <v>0</v>
      </c>
      <c r="H514" s="103">
        <v>0</v>
      </c>
      <c r="I514" s="104">
        <f t="shared" si="151"/>
        <v>0</v>
      </c>
      <c r="J514" s="86"/>
    </row>
    <row r="515" spans="1:10" ht="14.1" customHeight="1">
      <c r="A515" s="64" t="s">
        <v>760</v>
      </c>
      <c r="B515" s="67" t="s">
        <v>767</v>
      </c>
      <c r="C515" s="103">
        <v>0</v>
      </c>
      <c r="D515" s="103">
        <v>0</v>
      </c>
      <c r="E515" s="101">
        <f t="shared" si="152"/>
        <v>0</v>
      </c>
      <c r="F515" s="103">
        <v>0</v>
      </c>
      <c r="G515" s="101">
        <f t="shared" si="153"/>
        <v>0</v>
      </c>
      <c r="H515" s="103">
        <v>0</v>
      </c>
      <c r="I515" s="104">
        <f t="shared" si="151"/>
        <v>0</v>
      </c>
      <c r="J515" s="86"/>
    </row>
    <row r="516" spans="1:10" ht="14.1" customHeight="1">
      <c r="A516" s="64" t="s">
        <v>761</v>
      </c>
      <c r="B516" s="67" t="s">
        <v>768</v>
      </c>
      <c r="C516" s="103">
        <v>0</v>
      </c>
      <c r="D516" s="103">
        <v>0</v>
      </c>
      <c r="E516" s="101">
        <f t="shared" si="152"/>
        <v>0</v>
      </c>
      <c r="F516" s="103">
        <v>0</v>
      </c>
      <c r="G516" s="101">
        <f t="shared" si="153"/>
        <v>0</v>
      </c>
      <c r="H516" s="103">
        <v>0</v>
      </c>
      <c r="I516" s="104">
        <f t="shared" si="151"/>
        <v>0</v>
      </c>
      <c r="J516" s="86"/>
    </row>
    <row r="517" spans="1:10" ht="14.1" customHeight="1">
      <c r="A517" s="64" t="s">
        <v>762</v>
      </c>
      <c r="B517" s="67" t="s">
        <v>638</v>
      </c>
      <c r="C517" s="103">
        <v>0</v>
      </c>
      <c r="D517" s="103">
        <v>0</v>
      </c>
      <c r="E517" s="101">
        <f t="shared" si="152"/>
        <v>0</v>
      </c>
      <c r="F517" s="103">
        <v>0</v>
      </c>
      <c r="G517" s="101">
        <f t="shared" si="153"/>
        <v>0</v>
      </c>
      <c r="H517" s="103">
        <v>0</v>
      </c>
      <c r="I517" s="104">
        <f t="shared" si="151"/>
        <v>0</v>
      </c>
      <c r="J517" s="86"/>
    </row>
    <row r="518" spans="1:10" ht="14.1" customHeight="1">
      <c r="A518" s="64" t="s">
        <v>763</v>
      </c>
      <c r="B518" s="67" t="s">
        <v>769</v>
      </c>
      <c r="C518" s="103">
        <v>0</v>
      </c>
      <c r="D518" s="103">
        <v>0</v>
      </c>
      <c r="E518" s="101">
        <f t="shared" si="152"/>
        <v>0</v>
      </c>
      <c r="F518" s="103">
        <v>0</v>
      </c>
      <c r="G518" s="101">
        <f t="shared" si="153"/>
        <v>0</v>
      </c>
      <c r="H518" s="103">
        <v>0</v>
      </c>
      <c r="I518" s="104">
        <f t="shared" si="151"/>
        <v>0</v>
      </c>
      <c r="J518" s="86"/>
    </row>
    <row r="519" spans="1:10" ht="13.7" customHeight="1">
      <c r="A519" s="64" t="s">
        <v>764</v>
      </c>
      <c r="B519" s="67" t="s">
        <v>709</v>
      </c>
      <c r="C519" s="103">
        <v>0</v>
      </c>
      <c r="D519" s="103">
        <v>0</v>
      </c>
      <c r="E519" s="101">
        <f t="shared" si="152"/>
        <v>0</v>
      </c>
      <c r="F519" s="103">
        <v>0</v>
      </c>
      <c r="G519" s="101">
        <f t="shared" si="153"/>
        <v>0</v>
      </c>
      <c r="H519" s="103">
        <v>0</v>
      </c>
      <c r="I519" s="104">
        <f t="shared" si="151"/>
        <v>0</v>
      </c>
      <c r="J519" s="86"/>
    </row>
    <row r="520" spans="1:10" ht="13.7" customHeight="1">
      <c r="A520" s="64" t="s">
        <v>1200</v>
      </c>
      <c r="B520" s="67" t="s">
        <v>1201</v>
      </c>
      <c r="C520" s="103">
        <v>0</v>
      </c>
      <c r="D520" s="103">
        <v>0</v>
      </c>
      <c r="E520" s="101">
        <f>+C520+D520</f>
        <v>0</v>
      </c>
      <c r="F520" s="103">
        <v>0</v>
      </c>
      <c r="G520" s="101">
        <f>+E520+F520</f>
        <v>0</v>
      </c>
      <c r="H520" s="103">
        <v>0</v>
      </c>
      <c r="I520" s="104">
        <f>+H520-G520</f>
        <v>0</v>
      </c>
      <c r="J520" s="86"/>
    </row>
    <row r="521" spans="1:10" ht="14.1" customHeight="1">
      <c r="A521" s="64" t="s">
        <v>770</v>
      </c>
      <c r="B521" s="41" t="s">
        <v>91</v>
      </c>
      <c r="C521" s="103">
        <v>0</v>
      </c>
      <c r="D521" s="103">
        <v>0</v>
      </c>
      <c r="E521" s="101">
        <f t="shared" si="152"/>
        <v>0</v>
      </c>
      <c r="F521" s="103">
        <v>0</v>
      </c>
      <c r="G521" s="101">
        <f t="shared" si="153"/>
        <v>0</v>
      </c>
      <c r="H521" s="103">
        <v>0</v>
      </c>
      <c r="I521" s="104">
        <f t="shared" si="151"/>
        <v>0</v>
      </c>
      <c r="J521" s="86"/>
    </row>
    <row r="522" spans="1:10" s="81" customFormat="1" ht="14.1" customHeight="1">
      <c r="A522" s="64" t="s">
        <v>727</v>
      </c>
      <c r="B522" s="52" t="s">
        <v>18</v>
      </c>
      <c r="C522" s="105">
        <f t="shared" ref="C522:H522" si="154">SUM(C513:C521)</f>
        <v>0</v>
      </c>
      <c r="D522" s="105">
        <f t="shared" si="154"/>
        <v>0</v>
      </c>
      <c r="E522" s="105">
        <f t="shared" si="154"/>
        <v>0</v>
      </c>
      <c r="F522" s="105">
        <f t="shared" si="154"/>
        <v>0</v>
      </c>
      <c r="G522" s="105">
        <f t="shared" si="154"/>
        <v>0</v>
      </c>
      <c r="H522" s="105">
        <f t="shared" si="154"/>
        <v>0</v>
      </c>
      <c r="I522" s="106">
        <f>+H522-G522</f>
        <v>0</v>
      </c>
      <c r="J522" s="86"/>
    </row>
    <row r="523" spans="1:10" s="81" customFormat="1" ht="14.1" customHeight="1">
      <c r="A523" s="69"/>
      <c r="B523" s="53"/>
      <c r="C523" s="101"/>
      <c r="D523" s="101"/>
      <c r="E523" s="101"/>
      <c r="F523" s="101"/>
      <c r="G523" s="101"/>
      <c r="H523" s="101"/>
      <c r="I523" s="104"/>
      <c r="J523" s="86"/>
    </row>
    <row r="524" spans="1:10" s="81" customFormat="1" ht="14.1" customHeight="1">
      <c r="A524" s="64" t="s">
        <v>771</v>
      </c>
      <c r="B524" s="53" t="s">
        <v>772</v>
      </c>
      <c r="C524" s="101"/>
      <c r="D524" s="101"/>
      <c r="E524" s="101"/>
      <c r="F524" s="101"/>
      <c r="G524" s="101"/>
      <c r="H524" s="101"/>
      <c r="I524" s="101"/>
      <c r="J524" s="86"/>
    </row>
    <row r="525" spans="1:10" ht="14.1" customHeight="1">
      <c r="A525" s="64" t="s">
        <v>773</v>
      </c>
      <c r="B525" s="67" t="s">
        <v>765</v>
      </c>
      <c r="C525" s="103">
        <v>0</v>
      </c>
      <c r="D525" s="103">
        <v>0</v>
      </c>
      <c r="E525" s="101">
        <f t="shared" ref="E525:E531" si="155">+C525+D525</f>
        <v>0</v>
      </c>
      <c r="F525" s="103">
        <v>0</v>
      </c>
      <c r="G525" s="101">
        <f t="shared" ref="G525:G531" si="156">+E525+F525</f>
        <v>0</v>
      </c>
      <c r="H525" s="103">
        <v>0</v>
      </c>
      <c r="I525" s="104">
        <f t="shared" ref="I525:I531" si="157">+H525-G525</f>
        <v>0</v>
      </c>
      <c r="J525" s="86"/>
    </row>
    <row r="526" spans="1:10" ht="14.1" customHeight="1">
      <c r="A526" s="64" t="s">
        <v>774</v>
      </c>
      <c r="B526" s="67" t="s">
        <v>766</v>
      </c>
      <c r="C526" s="103">
        <v>0</v>
      </c>
      <c r="D526" s="103">
        <v>0</v>
      </c>
      <c r="E526" s="101">
        <f t="shared" si="155"/>
        <v>0</v>
      </c>
      <c r="F526" s="103">
        <v>0</v>
      </c>
      <c r="G526" s="101">
        <f t="shared" si="156"/>
        <v>0</v>
      </c>
      <c r="H526" s="103">
        <v>0</v>
      </c>
      <c r="I526" s="104">
        <f t="shared" si="157"/>
        <v>0</v>
      </c>
      <c r="J526" s="86"/>
    </row>
    <row r="527" spans="1:10" ht="14.1" customHeight="1">
      <c r="A527" s="64" t="s">
        <v>775</v>
      </c>
      <c r="B527" s="67" t="s">
        <v>767</v>
      </c>
      <c r="C527" s="103">
        <v>0</v>
      </c>
      <c r="D527" s="103">
        <v>0</v>
      </c>
      <c r="E527" s="101">
        <f t="shared" si="155"/>
        <v>0</v>
      </c>
      <c r="F527" s="103">
        <v>0</v>
      </c>
      <c r="G527" s="101">
        <f t="shared" si="156"/>
        <v>0</v>
      </c>
      <c r="H527" s="103">
        <v>0</v>
      </c>
      <c r="I527" s="104">
        <f t="shared" si="157"/>
        <v>0</v>
      </c>
      <c r="J527" s="86"/>
    </row>
    <row r="528" spans="1:10" ht="14.1" customHeight="1">
      <c r="A528" s="64" t="s">
        <v>776</v>
      </c>
      <c r="B528" s="67" t="s">
        <v>780</v>
      </c>
      <c r="C528" s="103">
        <v>0</v>
      </c>
      <c r="D528" s="103">
        <v>0</v>
      </c>
      <c r="E528" s="101">
        <f t="shared" si="155"/>
        <v>0</v>
      </c>
      <c r="F528" s="103">
        <v>0</v>
      </c>
      <c r="G528" s="101">
        <f t="shared" si="156"/>
        <v>0</v>
      </c>
      <c r="H528" s="103">
        <v>0</v>
      </c>
      <c r="I528" s="104">
        <f t="shared" si="157"/>
        <v>0</v>
      </c>
      <c r="J528" s="86"/>
    </row>
    <row r="529" spans="1:10" ht="14.1" customHeight="1">
      <c r="A529" s="64" t="s">
        <v>777</v>
      </c>
      <c r="B529" s="67" t="s">
        <v>638</v>
      </c>
      <c r="C529" s="103">
        <v>0</v>
      </c>
      <c r="D529" s="103">
        <v>0</v>
      </c>
      <c r="E529" s="101">
        <f t="shared" si="155"/>
        <v>0</v>
      </c>
      <c r="F529" s="103">
        <v>0</v>
      </c>
      <c r="G529" s="101">
        <f t="shared" si="156"/>
        <v>0</v>
      </c>
      <c r="H529" s="103">
        <v>0</v>
      </c>
      <c r="I529" s="104">
        <f t="shared" si="157"/>
        <v>0</v>
      </c>
      <c r="J529" s="86"/>
    </row>
    <row r="530" spans="1:10" ht="14.1" customHeight="1">
      <c r="A530" s="64" t="s">
        <v>1202</v>
      </c>
      <c r="B530" s="67" t="s">
        <v>1201</v>
      </c>
      <c r="C530" s="103">
        <v>0</v>
      </c>
      <c r="D530" s="103">
        <v>0</v>
      </c>
      <c r="E530" s="101">
        <f t="shared" si="155"/>
        <v>0</v>
      </c>
      <c r="F530" s="103">
        <v>0</v>
      </c>
      <c r="G530" s="101">
        <f t="shared" si="156"/>
        <v>0</v>
      </c>
      <c r="H530" s="103">
        <v>0</v>
      </c>
      <c r="I530" s="104">
        <f t="shared" si="157"/>
        <v>0</v>
      </c>
      <c r="J530" s="86"/>
    </row>
    <row r="531" spans="1:10" ht="14.1" customHeight="1">
      <c r="A531" s="64" t="s">
        <v>778</v>
      </c>
      <c r="B531" s="41" t="s">
        <v>91</v>
      </c>
      <c r="C531" s="103">
        <v>0</v>
      </c>
      <c r="D531" s="103">
        <v>0</v>
      </c>
      <c r="E531" s="101">
        <f t="shared" si="155"/>
        <v>0</v>
      </c>
      <c r="F531" s="103">
        <v>0</v>
      </c>
      <c r="G531" s="101">
        <f t="shared" si="156"/>
        <v>0</v>
      </c>
      <c r="H531" s="103">
        <v>0</v>
      </c>
      <c r="I531" s="104">
        <f t="shared" si="157"/>
        <v>0</v>
      </c>
      <c r="J531" s="86"/>
    </row>
    <row r="532" spans="1:10" s="81" customFormat="1" ht="14.1" customHeight="1">
      <c r="A532" s="64" t="s">
        <v>727</v>
      </c>
      <c r="B532" s="52" t="s">
        <v>779</v>
      </c>
      <c r="C532" s="105">
        <f t="shared" ref="C532:H532" si="158">SUM(C525:C531)</f>
        <v>0</v>
      </c>
      <c r="D532" s="105">
        <f t="shared" si="158"/>
        <v>0</v>
      </c>
      <c r="E532" s="105">
        <f t="shared" si="158"/>
        <v>0</v>
      </c>
      <c r="F532" s="105">
        <f t="shared" si="158"/>
        <v>0</v>
      </c>
      <c r="G532" s="105">
        <f t="shared" si="158"/>
        <v>0</v>
      </c>
      <c r="H532" s="105">
        <f t="shared" si="158"/>
        <v>0</v>
      </c>
      <c r="I532" s="106">
        <f>+H532-G532</f>
        <v>0</v>
      </c>
      <c r="J532" s="86"/>
    </row>
    <row r="533" spans="1:10" s="81" customFormat="1" ht="14.1" customHeight="1">
      <c r="A533" s="69"/>
      <c r="B533" s="53"/>
      <c r="C533" s="101"/>
      <c r="D533" s="101"/>
      <c r="E533" s="101"/>
      <c r="F533" s="101"/>
      <c r="G533" s="101"/>
      <c r="H533" s="101"/>
      <c r="I533" s="104"/>
      <c r="J533" s="86"/>
    </row>
    <row r="534" spans="1:10" s="81" customFormat="1" ht="14.1" customHeight="1">
      <c r="A534" s="64" t="s">
        <v>781</v>
      </c>
      <c r="B534" s="53" t="s">
        <v>782</v>
      </c>
      <c r="C534" s="101"/>
      <c r="D534" s="101"/>
      <c r="E534" s="101"/>
      <c r="F534" s="101"/>
      <c r="G534" s="101"/>
      <c r="H534" s="101"/>
      <c r="I534" s="101"/>
      <c r="J534" s="86"/>
    </row>
    <row r="535" spans="1:10" ht="14.1" customHeight="1">
      <c r="A535" s="64" t="s">
        <v>783</v>
      </c>
      <c r="B535" s="67" t="s">
        <v>765</v>
      </c>
      <c r="C535" s="103">
        <v>0</v>
      </c>
      <c r="D535" s="103">
        <v>0</v>
      </c>
      <c r="E535" s="101">
        <f>+C535+D535</f>
        <v>0</v>
      </c>
      <c r="F535" s="103">
        <v>0</v>
      </c>
      <c r="G535" s="101">
        <f>+E535+F535</f>
        <v>0</v>
      </c>
      <c r="H535" s="103">
        <v>0</v>
      </c>
      <c r="I535" s="104">
        <f t="shared" ref="I535:I542" si="159">+H535-G535</f>
        <v>0</v>
      </c>
      <c r="J535" s="86"/>
    </row>
    <row r="536" spans="1:10" ht="14.1" customHeight="1">
      <c r="A536" s="64" t="s">
        <v>784</v>
      </c>
      <c r="B536" s="67" t="s">
        <v>766</v>
      </c>
      <c r="C536" s="103">
        <v>0</v>
      </c>
      <c r="D536" s="103">
        <v>0</v>
      </c>
      <c r="E536" s="101">
        <f t="shared" ref="E536:E542" si="160">+C536+D536</f>
        <v>0</v>
      </c>
      <c r="F536" s="103">
        <v>0</v>
      </c>
      <c r="G536" s="101">
        <f t="shared" ref="G536:G542" si="161">+E536+F536</f>
        <v>0</v>
      </c>
      <c r="H536" s="103">
        <v>0</v>
      </c>
      <c r="I536" s="104">
        <f t="shared" si="159"/>
        <v>0</v>
      </c>
      <c r="J536" s="86"/>
    </row>
    <row r="537" spans="1:10" ht="14.1" customHeight="1">
      <c r="A537" s="64" t="s">
        <v>785</v>
      </c>
      <c r="B537" s="67" t="s">
        <v>767</v>
      </c>
      <c r="C537" s="103">
        <v>0</v>
      </c>
      <c r="D537" s="103">
        <v>0</v>
      </c>
      <c r="E537" s="101">
        <f t="shared" si="160"/>
        <v>0</v>
      </c>
      <c r="F537" s="103">
        <v>0</v>
      </c>
      <c r="G537" s="101">
        <f t="shared" si="161"/>
        <v>0</v>
      </c>
      <c r="H537" s="103">
        <v>0</v>
      </c>
      <c r="I537" s="104">
        <f t="shared" si="159"/>
        <v>0</v>
      </c>
      <c r="J537" s="86"/>
    </row>
    <row r="538" spans="1:10" ht="14.1" customHeight="1">
      <c r="A538" s="64" t="s">
        <v>786</v>
      </c>
      <c r="B538" s="67" t="s">
        <v>789</v>
      </c>
      <c r="C538" s="103">
        <v>0</v>
      </c>
      <c r="D538" s="103">
        <v>0</v>
      </c>
      <c r="E538" s="101">
        <f t="shared" si="160"/>
        <v>0</v>
      </c>
      <c r="F538" s="103">
        <v>0</v>
      </c>
      <c r="G538" s="101">
        <f t="shared" si="161"/>
        <v>0</v>
      </c>
      <c r="H538" s="103">
        <v>0</v>
      </c>
      <c r="I538" s="104">
        <f t="shared" si="159"/>
        <v>0</v>
      </c>
      <c r="J538" s="86"/>
    </row>
    <row r="539" spans="1:10" ht="14.1" customHeight="1">
      <c r="A539" s="64" t="s">
        <v>787</v>
      </c>
      <c r="B539" s="67" t="s">
        <v>790</v>
      </c>
      <c r="C539" s="103">
        <v>0</v>
      </c>
      <c r="D539" s="103">
        <v>0</v>
      </c>
      <c r="E539" s="101">
        <f>+C539+D539</f>
        <v>0</v>
      </c>
      <c r="F539" s="103">
        <v>0</v>
      </c>
      <c r="G539" s="101">
        <f>+E539+F539</f>
        <v>0</v>
      </c>
      <c r="H539" s="103">
        <v>0</v>
      </c>
      <c r="I539" s="104">
        <f t="shared" si="159"/>
        <v>0</v>
      </c>
      <c r="J539" s="86"/>
    </row>
    <row r="540" spans="1:10" ht="14.1" customHeight="1">
      <c r="A540" s="64" t="s">
        <v>788</v>
      </c>
      <c r="B540" s="67" t="s">
        <v>638</v>
      </c>
      <c r="C540" s="103">
        <v>0</v>
      </c>
      <c r="D540" s="103">
        <v>0</v>
      </c>
      <c r="E540" s="101">
        <f t="shared" si="160"/>
        <v>0</v>
      </c>
      <c r="F540" s="103">
        <v>0</v>
      </c>
      <c r="G540" s="101">
        <f t="shared" si="161"/>
        <v>0</v>
      </c>
      <c r="H540" s="103">
        <v>0</v>
      </c>
      <c r="I540" s="104">
        <f t="shared" si="159"/>
        <v>0</v>
      </c>
      <c r="J540" s="86"/>
    </row>
    <row r="541" spans="1:10" ht="14.1" customHeight="1">
      <c r="A541" s="64" t="s">
        <v>1203</v>
      </c>
      <c r="B541" s="67" t="s">
        <v>1201</v>
      </c>
      <c r="C541" s="103">
        <v>0</v>
      </c>
      <c r="D541" s="103">
        <v>0</v>
      </c>
      <c r="E541" s="101">
        <f t="shared" si="160"/>
        <v>0</v>
      </c>
      <c r="F541" s="103">
        <v>0</v>
      </c>
      <c r="G541" s="101">
        <f t="shared" si="161"/>
        <v>0</v>
      </c>
      <c r="H541" s="103">
        <v>0</v>
      </c>
      <c r="I541" s="104">
        <f t="shared" si="159"/>
        <v>0</v>
      </c>
      <c r="J541" s="86"/>
    </row>
    <row r="542" spans="1:10" ht="14.1" customHeight="1">
      <c r="A542" s="64" t="s">
        <v>792</v>
      </c>
      <c r="B542" s="41" t="s">
        <v>91</v>
      </c>
      <c r="C542" s="103">
        <v>0</v>
      </c>
      <c r="D542" s="103">
        <v>0</v>
      </c>
      <c r="E542" s="101">
        <f t="shared" si="160"/>
        <v>0</v>
      </c>
      <c r="F542" s="103">
        <v>0</v>
      </c>
      <c r="G542" s="101">
        <f t="shared" si="161"/>
        <v>0</v>
      </c>
      <c r="H542" s="103">
        <v>0</v>
      </c>
      <c r="I542" s="104">
        <f t="shared" si="159"/>
        <v>0</v>
      </c>
      <c r="J542" s="86"/>
    </row>
    <row r="543" spans="1:10" s="81" customFormat="1" ht="14.1" customHeight="1">
      <c r="A543" s="64" t="s">
        <v>727</v>
      </c>
      <c r="B543" s="52" t="s">
        <v>791</v>
      </c>
      <c r="C543" s="105">
        <f t="shared" ref="C543:H543" si="162">SUM(C535:C542)</f>
        <v>0</v>
      </c>
      <c r="D543" s="105">
        <f t="shared" si="162"/>
        <v>0</v>
      </c>
      <c r="E543" s="105">
        <f t="shared" si="162"/>
        <v>0</v>
      </c>
      <c r="F543" s="105">
        <f t="shared" si="162"/>
        <v>0</v>
      </c>
      <c r="G543" s="105">
        <f t="shared" si="162"/>
        <v>0</v>
      </c>
      <c r="H543" s="105">
        <f t="shared" si="162"/>
        <v>0</v>
      </c>
      <c r="I543" s="106">
        <f>+H543-G543</f>
        <v>0</v>
      </c>
      <c r="J543" s="86"/>
    </row>
    <row r="544" spans="1:10" s="81" customFormat="1" ht="14.1" customHeight="1">
      <c r="A544" s="69"/>
      <c r="B544" s="53"/>
      <c r="C544" s="101"/>
      <c r="D544" s="101"/>
      <c r="E544" s="101"/>
      <c r="F544" s="101"/>
      <c r="G544" s="101"/>
      <c r="H544" s="101"/>
      <c r="I544" s="104"/>
      <c r="J544" s="86"/>
    </row>
    <row r="545" spans="1:10" s="81" customFormat="1" ht="14.1" customHeight="1">
      <c r="A545" s="64" t="s">
        <v>19</v>
      </c>
      <c r="B545" s="53" t="s">
        <v>793</v>
      </c>
      <c r="C545" s="101"/>
      <c r="D545" s="101"/>
      <c r="E545" s="101"/>
      <c r="F545" s="101"/>
      <c r="G545" s="101"/>
      <c r="H545" s="101"/>
      <c r="I545" s="101"/>
      <c r="J545" s="86"/>
    </row>
    <row r="546" spans="1:10" ht="14.1" customHeight="1">
      <c r="A546" s="64" t="s">
        <v>794</v>
      </c>
      <c r="B546" s="67" t="s">
        <v>765</v>
      </c>
      <c r="C546" s="103">
        <v>0</v>
      </c>
      <c r="D546" s="103">
        <v>0</v>
      </c>
      <c r="E546" s="101">
        <f t="shared" ref="E546:E551" si="163">+C546+D546</f>
        <v>0</v>
      </c>
      <c r="F546" s="103">
        <v>0</v>
      </c>
      <c r="G546" s="101">
        <f t="shared" ref="G546:G551" si="164">+E546+F546</f>
        <v>0</v>
      </c>
      <c r="H546" s="103">
        <v>0</v>
      </c>
      <c r="I546" s="104">
        <f t="shared" ref="I546:I551" si="165">+H546-G546</f>
        <v>0</v>
      </c>
      <c r="J546" s="86"/>
    </row>
    <row r="547" spans="1:10" ht="14.1" customHeight="1">
      <c r="A547" s="64" t="s">
        <v>795</v>
      </c>
      <c r="B547" s="67" t="s">
        <v>766</v>
      </c>
      <c r="C547" s="103">
        <v>0</v>
      </c>
      <c r="D547" s="103">
        <v>0</v>
      </c>
      <c r="E547" s="101">
        <f t="shared" si="163"/>
        <v>0</v>
      </c>
      <c r="F547" s="103">
        <v>0</v>
      </c>
      <c r="G547" s="101">
        <f t="shared" si="164"/>
        <v>0</v>
      </c>
      <c r="H547" s="103">
        <v>0</v>
      </c>
      <c r="I547" s="104">
        <f t="shared" si="165"/>
        <v>0</v>
      </c>
      <c r="J547" s="86"/>
    </row>
    <row r="548" spans="1:10" ht="14.1" customHeight="1">
      <c r="A548" s="64" t="s">
        <v>796</v>
      </c>
      <c r="B548" s="67" t="s">
        <v>799</v>
      </c>
      <c r="C548" s="103">
        <v>0</v>
      </c>
      <c r="D548" s="103">
        <v>0</v>
      </c>
      <c r="E548" s="101">
        <f t="shared" si="163"/>
        <v>0</v>
      </c>
      <c r="F548" s="103">
        <v>0</v>
      </c>
      <c r="G548" s="101">
        <f t="shared" si="164"/>
        <v>0</v>
      </c>
      <c r="H548" s="103">
        <v>0</v>
      </c>
      <c r="I548" s="104">
        <f t="shared" si="165"/>
        <v>0</v>
      </c>
      <c r="J548" s="86"/>
    </row>
    <row r="549" spans="1:10" ht="14.1" customHeight="1">
      <c r="A549" s="64" t="s">
        <v>797</v>
      </c>
      <c r="B549" s="67" t="s">
        <v>801</v>
      </c>
      <c r="C549" s="103">
        <v>0</v>
      </c>
      <c r="D549" s="103">
        <v>0</v>
      </c>
      <c r="E549" s="101">
        <f t="shared" si="163"/>
        <v>0</v>
      </c>
      <c r="F549" s="103">
        <v>0</v>
      </c>
      <c r="G549" s="101">
        <f t="shared" si="164"/>
        <v>0</v>
      </c>
      <c r="H549" s="103">
        <v>0</v>
      </c>
      <c r="I549" s="104">
        <f t="shared" si="165"/>
        <v>0</v>
      </c>
      <c r="J549" s="86"/>
    </row>
    <row r="550" spans="1:10" ht="14.1" customHeight="1">
      <c r="A550" s="64" t="s">
        <v>798</v>
      </c>
      <c r="B550" s="67" t="s">
        <v>638</v>
      </c>
      <c r="C550" s="103">
        <v>0</v>
      </c>
      <c r="D550" s="103">
        <v>0</v>
      </c>
      <c r="E550" s="101">
        <f t="shared" si="163"/>
        <v>0</v>
      </c>
      <c r="F550" s="103">
        <v>0</v>
      </c>
      <c r="G550" s="101">
        <f t="shared" si="164"/>
        <v>0</v>
      </c>
      <c r="H550" s="103">
        <v>0</v>
      </c>
      <c r="I550" s="104">
        <f t="shared" si="165"/>
        <v>0</v>
      </c>
      <c r="J550" s="86"/>
    </row>
    <row r="551" spans="1:10" ht="14.1" customHeight="1">
      <c r="A551" s="64" t="s">
        <v>800</v>
      </c>
      <c r="B551" s="41" t="s">
        <v>91</v>
      </c>
      <c r="C551" s="103">
        <v>0</v>
      </c>
      <c r="D551" s="103">
        <v>0</v>
      </c>
      <c r="E551" s="101">
        <f t="shared" si="163"/>
        <v>0</v>
      </c>
      <c r="F551" s="103">
        <v>0</v>
      </c>
      <c r="G551" s="101">
        <f t="shared" si="164"/>
        <v>0</v>
      </c>
      <c r="H551" s="103">
        <v>0</v>
      </c>
      <c r="I551" s="104">
        <f t="shared" si="165"/>
        <v>0</v>
      </c>
      <c r="J551" s="86"/>
    </row>
    <row r="552" spans="1:10" s="81" customFormat="1" ht="14.1" customHeight="1">
      <c r="A552" s="64" t="s">
        <v>727</v>
      </c>
      <c r="B552" s="52" t="s">
        <v>802</v>
      </c>
      <c r="C552" s="105">
        <f t="shared" ref="C552:H552" si="166">SUM(C546:C551)</f>
        <v>0</v>
      </c>
      <c r="D552" s="105">
        <f t="shared" si="166"/>
        <v>0</v>
      </c>
      <c r="E552" s="105">
        <f t="shared" si="166"/>
        <v>0</v>
      </c>
      <c r="F552" s="105">
        <f t="shared" si="166"/>
        <v>0</v>
      </c>
      <c r="G552" s="105">
        <f t="shared" si="166"/>
        <v>0</v>
      </c>
      <c r="H552" s="105">
        <f t="shared" si="166"/>
        <v>0</v>
      </c>
      <c r="I552" s="106">
        <f>+H552-G552</f>
        <v>0</v>
      </c>
      <c r="J552" s="86"/>
    </row>
    <row r="553" spans="1:10" s="81" customFormat="1" ht="14.1" customHeight="1">
      <c r="A553" s="69"/>
      <c r="B553" s="53"/>
      <c r="C553" s="101"/>
      <c r="D553" s="101"/>
      <c r="E553" s="101"/>
      <c r="F553" s="101"/>
      <c r="G553" s="101"/>
      <c r="H553" s="101"/>
      <c r="I553" s="104"/>
      <c r="J553" s="86"/>
    </row>
    <row r="554" spans="1:10" s="81" customFormat="1" ht="14.1" customHeight="1">
      <c r="A554" s="64" t="s">
        <v>803</v>
      </c>
      <c r="B554" s="53" t="s">
        <v>804</v>
      </c>
      <c r="C554" s="101"/>
      <c r="D554" s="101"/>
      <c r="E554" s="101"/>
      <c r="F554" s="101"/>
      <c r="G554" s="101"/>
      <c r="H554" s="101"/>
      <c r="I554" s="101"/>
      <c r="J554" s="86"/>
    </row>
    <row r="555" spans="1:10" ht="14.1" customHeight="1">
      <c r="A555" s="64" t="s">
        <v>805</v>
      </c>
      <c r="B555" s="67" t="s">
        <v>815</v>
      </c>
      <c r="C555" s="103">
        <v>0</v>
      </c>
      <c r="D555" s="103">
        <v>0</v>
      </c>
      <c r="E555" s="101">
        <f>+C555+D555</f>
        <v>0</v>
      </c>
      <c r="F555" s="103">
        <v>0</v>
      </c>
      <c r="G555" s="101">
        <f>+E555+F555</f>
        <v>0</v>
      </c>
      <c r="H555" s="103">
        <v>0</v>
      </c>
      <c r="I555" s="104">
        <f t="shared" ref="I555:I563" si="167">+H555-G555</f>
        <v>0</v>
      </c>
      <c r="J555" s="86"/>
    </row>
    <row r="556" spans="1:10" ht="14.1" customHeight="1">
      <c r="A556" s="64" t="s">
        <v>806</v>
      </c>
      <c r="B556" s="67" t="s">
        <v>816</v>
      </c>
      <c r="C556" s="103">
        <v>0</v>
      </c>
      <c r="D556" s="103">
        <v>0</v>
      </c>
      <c r="E556" s="101">
        <f t="shared" ref="E556:E563" si="168">+C556+D556</f>
        <v>0</v>
      </c>
      <c r="F556" s="103">
        <v>0</v>
      </c>
      <c r="G556" s="101">
        <f t="shared" ref="G556:G563" si="169">+E556+F556</f>
        <v>0</v>
      </c>
      <c r="H556" s="103">
        <v>0</v>
      </c>
      <c r="I556" s="104">
        <f t="shared" si="167"/>
        <v>0</v>
      </c>
      <c r="J556" s="86"/>
    </row>
    <row r="557" spans="1:10" ht="14.1" customHeight="1">
      <c r="A557" s="64" t="s">
        <v>807</v>
      </c>
      <c r="B557" s="67" t="s">
        <v>817</v>
      </c>
      <c r="C557" s="103">
        <v>0</v>
      </c>
      <c r="D557" s="103">
        <v>0</v>
      </c>
      <c r="E557" s="101">
        <f t="shared" si="168"/>
        <v>0</v>
      </c>
      <c r="F557" s="103">
        <v>0</v>
      </c>
      <c r="G557" s="101">
        <f t="shared" si="169"/>
        <v>0</v>
      </c>
      <c r="H557" s="103">
        <v>0</v>
      </c>
      <c r="I557" s="104">
        <f t="shared" si="167"/>
        <v>0</v>
      </c>
      <c r="J557" s="86"/>
    </row>
    <row r="558" spans="1:10" ht="14.1" customHeight="1">
      <c r="A558" s="64" t="s">
        <v>808</v>
      </c>
      <c r="B558" s="67" t="s">
        <v>818</v>
      </c>
      <c r="C558" s="103">
        <v>0</v>
      </c>
      <c r="D558" s="103">
        <v>0</v>
      </c>
      <c r="E558" s="101">
        <f t="shared" si="168"/>
        <v>0</v>
      </c>
      <c r="F558" s="103">
        <v>0</v>
      </c>
      <c r="G558" s="101">
        <f t="shared" si="169"/>
        <v>0</v>
      </c>
      <c r="H558" s="103">
        <v>0</v>
      </c>
      <c r="I558" s="104">
        <f t="shared" si="167"/>
        <v>0</v>
      </c>
      <c r="J558" s="86"/>
    </row>
    <row r="559" spans="1:10" ht="14.1" customHeight="1">
      <c r="A559" s="64" t="s">
        <v>809</v>
      </c>
      <c r="B559" s="67" t="s">
        <v>819</v>
      </c>
      <c r="C559" s="103">
        <v>0</v>
      </c>
      <c r="D559" s="103">
        <v>0</v>
      </c>
      <c r="E559" s="101">
        <f t="shared" si="168"/>
        <v>0</v>
      </c>
      <c r="F559" s="103">
        <v>0</v>
      </c>
      <c r="G559" s="101">
        <f t="shared" si="169"/>
        <v>0</v>
      </c>
      <c r="H559" s="103">
        <v>0</v>
      </c>
      <c r="I559" s="104">
        <f t="shared" si="167"/>
        <v>0</v>
      </c>
      <c r="J559" s="86"/>
    </row>
    <row r="560" spans="1:10" ht="14.1" customHeight="1">
      <c r="A560" s="64" t="s">
        <v>810</v>
      </c>
      <c r="B560" s="67" t="s">
        <v>820</v>
      </c>
      <c r="C560" s="103">
        <v>0</v>
      </c>
      <c r="D560" s="103">
        <v>0</v>
      </c>
      <c r="E560" s="101">
        <f t="shared" si="168"/>
        <v>0</v>
      </c>
      <c r="F560" s="103">
        <v>0</v>
      </c>
      <c r="G560" s="101">
        <f t="shared" si="169"/>
        <v>0</v>
      </c>
      <c r="H560" s="103">
        <v>0</v>
      </c>
      <c r="I560" s="104">
        <f t="shared" si="167"/>
        <v>0</v>
      </c>
      <c r="J560" s="86"/>
    </row>
    <row r="561" spans="1:10" ht="14.1" customHeight="1">
      <c r="A561" s="64" t="s">
        <v>811</v>
      </c>
      <c r="B561" s="67" t="s">
        <v>821</v>
      </c>
      <c r="C561" s="103">
        <v>0</v>
      </c>
      <c r="D561" s="103">
        <v>0</v>
      </c>
      <c r="E561" s="101">
        <f t="shared" si="168"/>
        <v>0</v>
      </c>
      <c r="F561" s="103">
        <v>0</v>
      </c>
      <c r="G561" s="101">
        <f t="shared" si="169"/>
        <v>0</v>
      </c>
      <c r="H561" s="103">
        <v>0</v>
      </c>
      <c r="I561" s="104">
        <f t="shared" si="167"/>
        <v>0</v>
      </c>
      <c r="J561" s="86"/>
    </row>
    <row r="562" spans="1:10" ht="14.1" customHeight="1">
      <c r="A562" s="64" t="s">
        <v>812</v>
      </c>
      <c r="B562" s="67" t="s">
        <v>822</v>
      </c>
      <c r="C562" s="103">
        <v>0</v>
      </c>
      <c r="D562" s="103">
        <v>0</v>
      </c>
      <c r="E562" s="101">
        <f>+C562+D562</f>
        <v>0</v>
      </c>
      <c r="F562" s="103">
        <v>0</v>
      </c>
      <c r="G562" s="101">
        <f>+E562+F562</f>
        <v>0</v>
      </c>
      <c r="H562" s="103">
        <v>0</v>
      </c>
      <c r="I562" s="104">
        <f t="shared" si="167"/>
        <v>0</v>
      </c>
      <c r="J562" s="86"/>
    </row>
    <row r="563" spans="1:10" ht="14.1" customHeight="1">
      <c r="A563" s="64" t="s">
        <v>813</v>
      </c>
      <c r="B563" s="41" t="s">
        <v>91</v>
      </c>
      <c r="C563" s="103">
        <v>0</v>
      </c>
      <c r="D563" s="103">
        <v>0</v>
      </c>
      <c r="E563" s="101">
        <f t="shared" si="168"/>
        <v>0</v>
      </c>
      <c r="F563" s="103">
        <v>0</v>
      </c>
      <c r="G563" s="101">
        <f t="shared" si="169"/>
        <v>0</v>
      </c>
      <c r="H563" s="103">
        <v>0</v>
      </c>
      <c r="I563" s="104">
        <f t="shared" si="167"/>
        <v>0</v>
      </c>
      <c r="J563" s="86"/>
    </row>
    <row r="564" spans="1:10" s="81" customFormat="1" ht="14.1" customHeight="1">
      <c r="A564" s="64" t="s">
        <v>727</v>
      </c>
      <c r="B564" s="52" t="s">
        <v>814</v>
      </c>
      <c r="C564" s="105">
        <f t="shared" ref="C564:H564" si="170">SUM(C555:C563)</f>
        <v>0</v>
      </c>
      <c r="D564" s="105">
        <f t="shared" si="170"/>
        <v>0</v>
      </c>
      <c r="E564" s="105">
        <f t="shared" si="170"/>
        <v>0</v>
      </c>
      <c r="F564" s="105">
        <f t="shared" si="170"/>
        <v>0</v>
      </c>
      <c r="G564" s="105">
        <f t="shared" si="170"/>
        <v>0</v>
      </c>
      <c r="H564" s="105">
        <f t="shared" si="170"/>
        <v>0</v>
      </c>
      <c r="I564" s="106">
        <f>+H564-G564</f>
        <v>0</v>
      </c>
      <c r="J564" s="86"/>
    </row>
    <row r="565" spans="1:10" s="81" customFormat="1" ht="14.1" customHeight="1">
      <c r="A565" s="69"/>
      <c r="B565" s="53"/>
      <c r="C565" s="101"/>
      <c r="D565" s="101"/>
      <c r="E565" s="101"/>
      <c r="F565" s="101"/>
      <c r="G565" s="101"/>
      <c r="H565" s="101"/>
      <c r="I565" s="104"/>
      <c r="J565" s="86"/>
    </row>
    <row r="566" spans="1:10" s="81" customFormat="1" ht="14.1" customHeight="1">
      <c r="A566" s="64" t="s">
        <v>20</v>
      </c>
      <c r="B566" s="53" t="s">
        <v>823</v>
      </c>
      <c r="C566" s="101"/>
      <c r="D566" s="101"/>
      <c r="E566" s="101"/>
      <c r="F566" s="101"/>
      <c r="G566" s="101"/>
      <c r="H566" s="101"/>
      <c r="I566" s="101"/>
      <c r="J566" s="86"/>
    </row>
    <row r="567" spans="1:10" ht="14.1" customHeight="1">
      <c r="A567" s="64" t="s">
        <v>824</v>
      </c>
      <c r="B567" s="67" t="s">
        <v>830</v>
      </c>
      <c r="C567" s="103">
        <v>0</v>
      </c>
      <c r="D567" s="103">
        <v>0</v>
      </c>
      <c r="E567" s="101">
        <f>+C567+D567</f>
        <v>0</v>
      </c>
      <c r="F567" s="103">
        <v>0</v>
      </c>
      <c r="G567" s="101">
        <f>+E567+F567</f>
        <v>0</v>
      </c>
      <c r="H567" s="103">
        <v>0</v>
      </c>
      <c r="I567" s="104">
        <f t="shared" ref="I567:I572" si="171">+H567-G567</f>
        <v>0</v>
      </c>
      <c r="J567" s="86"/>
    </row>
    <row r="568" spans="1:10" ht="14.1" customHeight="1">
      <c r="A568" s="64" t="s">
        <v>825</v>
      </c>
      <c r="B568" s="67" t="s">
        <v>831</v>
      </c>
      <c r="C568" s="103">
        <v>0</v>
      </c>
      <c r="D568" s="103">
        <v>0</v>
      </c>
      <c r="E568" s="101">
        <f>+C568+D568</f>
        <v>0</v>
      </c>
      <c r="F568" s="103">
        <v>0</v>
      </c>
      <c r="G568" s="101">
        <f>+E568+F568</f>
        <v>0</v>
      </c>
      <c r="H568" s="103">
        <v>0</v>
      </c>
      <c r="I568" s="104">
        <f t="shared" si="171"/>
        <v>0</v>
      </c>
      <c r="J568" s="86"/>
    </row>
    <row r="569" spans="1:10" ht="14.1" customHeight="1">
      <c r="A569" s="64" t="s">
        <v>826</v>
      </c>
      <c r="B569" s="67" t="s">
        <v>832</v>
      </c>
      <c r="C569" s="103">
        <v>0</v>
      </c>
      <c r="D569" s="103">
        <v>0</v>
      </c>
      <c r="E569" s="101">
        <f>+C569+D569</f>
        <v>0</v>
      </c>
      <c r="F569" s="103">
        <v>0</v>
      </c>
      <c r="G569" s="101">
        <f>+E569+F569</f>
        <v>0</v>
      </c>
      <c r="H569" s="103">
        <v>0</v>
      </c>
      <c r="I569" s="104">
        <f t="shared" si="171"/>
        <v>0</v>
      </c>
      <c r="J569" s="86"/>
    </row>
    <row r="570" spans="1:10" ht="14.1" customHeight="1">
      <c r="A570" s="64" t="s">
        <v>827</v>
      </c>
      <c r="B570" s="67" t="s">
        <v>833</v>
      </c>
      <c r="C570" s="103">
        <v>0</v>
      </c>
      <c r="D570" s="103">
        <v>0</v>
      </c>
      <c r="E570" s="101">
        <f>+C570+D570</f>
        <v>0</v>
      </c>
      <c r="F570" s="103">
        <v>0</v>
      </c>
      <c r="G570" s="101">
        <f>+E570+F570</f>
        <v>0</v>
      </c>
      <c r="H570" s="103">
        <v>0</v>
      </c>
      <c r="I570" s="104">
        <f t="shared" si="171"/>
        <v>0</v>
      </c>
      <c r="J570" s="86"/>
    </row>
    <row r="571" spans="1:10" ht="14.1" customHeight="1">
      <c r="A571" s="64" t="s">
        <v>828</v>
      </c>
      <c r="B571" s="41" t="s">
        <v>91</v>
      </c>
      <c r="C571" s="103">
        <v>0</v>
      </c>
      <c r="D571" s="103">
        <v>0</v>
      </c>
      <c r="E571" s="101">
        <f>+C571+D571</f>
        <v>0</v>
      </c>
      <c r="F571" s="103">
        <v>0</v>
      </c>
      <c r="G571" s="101">
        <f>+E571+F571</f>
        <v>0</v>
      </c>
      <c r="H571" s="103">
        <v>0</v>
      </c>
      <c r="I571" s="104">
        <f t="shared" si="171"/>
        <v>0</v>
      </c>
      <c r="J571" s="86"/>
    </row>
    <row r="572" spans="1:10" s="81" customFormat="1" ht="14.1" customHeight="1">
      <c r="A572" s="64" t="s">
        <v>727</v>
      </c>
      <c r="B572" s="52" t="s">
        <v>829</v>
      </c>
      <c r="C572" s="105">
        <f t="shared" ref="C572:H572" si="172">SUM(C567:C571)</f>
        <v>0</v>
      </c>
      <c r="D572" s="105">
        <f t="shared" si="172"/>
        <v>0</v>
      </c>
      <c r="E572" s="105">
        <f t="shared" si="172"/>
        <v>0</v>
      </c>
      <c r="F572" s="105">
        <f t="shared" si="172"/>
        <v>0</v>
      </c>
      <c r="G572" s="105">
        <f t="shared" si="172"/>
        <v>0</v>
      </c>
      <c r="H572" s="105">
        <f t="shared" si="172"/>
        <v>0</v>
      </c>
      <c r="I572" s="106">
        <f t="shared" si="171"/>
        <v>0</v>
      </c>
      <c r="J572" s="86"/>
    </row>
    <row r="573" spans="1:10" s="81" customFormat="1" ht="14.1" customHeight="1">
      <c r="A573" s="64"/>
      <c r="B573" s="53"/>
      <c r="C573" s="101"/>
      <c r="D573" s="101"/>
      <c r="E573" s="101"/>
      <c r="F573" s="101"/>
      <c r="G573" s="101"/>
      <c r="H573" s="101"/>
      <c r="I573" s="104"/>
      <c r="J573" s="86"/>
    </row>
    <row r="574" spans="1:10" s="81" customFormat="1" ht="14.1" customHeight="1">
      <c r="A574" s="64" t="s">
        <v>834</v>
      </c>
      <c r="B574" s="53" t="s">
        <v>835</v>
      </c>
      <c r="C574" s="101"/>
      <c r="D574" s="101"/>
      <c r="E574" s="101"/>
      <c r="F574" s="101"/>
      <c r="G574" s="101"/>
      <c r="H574" s="101"/>
      <c r="I574" s="101"/>
      <c r="J574" s="86"/>
    </row>
    <row r="575" spans="1:10" ht="14.1" customHeight="1">
      <c r="A575" s="64" t="s">
        <v>836</v>
      </c>
      <c r="B575" s="67" t="s">
        <v>851</v>
      </c>
      <c r="C575" s="103">
        <v>0</v>
      </c>
      <c r="D575" s="103">
        <v>0</v>
      </c>
      <c r="E575" s="101">
        <f>+C575+D575</f>
        <v>0</v>
      </c>
      <c r="F575" s="103">
        <v>0</v>
      </c>
      <c r="G575" s="101">
        <f>+E575+F575</f>
        <v>0</v>
      </c>
      <c r="H575" s="103">
        <v>0</v>
      </c>
      <c r="I575" s="104">
        <f t="shared" ref="I575:I590" si="173">+H575-G575</f>
        <v>0</v>
      </c>
      <c r="J575" s="86"/>
    </row>
    <row r="576" spans="1:10" ht="14.1" customHeight="1">
      <c r="A576" s="64" t="s">
        <v>837</v>
      </c>
      <c r="B576" s="67" t="s">
        <v>821</v>
      </c>
      <c r="C576" s="103">
        <v>0</v>
      </c>
      <c r="D576" s="103">
        <v>0</v>
      </c>
      <c r="E576" s="101">
        <f t="shared" ref="E576:E582" si="174">+C576+D576</f>
        <v>0</v>
      </c>
      <c r="F576" s="103">
        <v>0</v>
      </c>
      <c r="G576" s="101">
        <f t="shared" ref="G576:G582" si="175">+E576+F576</f>
        <v>0</v>
      </c>
      <c r="H576" s="103">
        <v>0</v>
      </c>
      <c r="I576" s="104">
        <f t="shared" si="173"/>
        <v>0</v>
      </c>
      <c r="J576" s="86"/>
    </row>
    <row r="577" spans="1:10" ht="14.1" customHeight="1">
      <c r="A577" s="64" t="s">
        <v>838</v>
      </c>
      <c r="B577" s="67" t="s">
        <v>852</v>
      </c>
      <c r="C577" s="103">
        <v>0</v>
      </c>
      <c r="D577" s="103">
        <v>0</v>
      </c>
      <c r="E577" s="101">
        <f t="shared" si="174"/>
        <v>0</v>
      </c>
      <c r="F577" s="103">
        <v>0</v>
      </c>
      <c r="G577" s="101">
        <f t="shared" si="175"/>
        <v>0</v>
      </c>
      <c r="H577" s="103">
        <v>0</v>
      </c>
      <c r="I577" s="104">
        <f t="shared" si="173"/>
        <v>0</v>
      </c>
      <c r="J577" s="86"/>
    </row>
    <row r="578" spans="1:10" ht="14.1" customHeight="1">
      <c r="A578" s="64" t="s">
        <v>839</v>
      </c>
      <c r="B578" s="67" t="s">
        <v>853</v>
      </c>
      <c r="C578" s="103">
        <v>0</v>
      </c>
      <c r="D578" s="103">
        <v>0</v>
      </c>
      <c r="E578" s="101">
        <f t="shared" si="174"/>
        <v>0</v>
      </c>
      <c r="F578" s="103">
        <v>0</v>
      </c>
      <c r="G578" s="101">
        <f t="shared" si="175"/>
        <v>0</v>
      </c>
      <c r="H578" s="103">
        <v>0</v>
      </c>
      <c r="I578" s="104">
        <f t="shared" si="173"/>
        <v>0</v>
      </c>
      <c r="J578" s="86"/>
    </row>
    <row r="579" spans="1:10" ht="14.1" customHeight="1">
      <c r="A579" s="64" t="s">
        <v>840</v>
      </c>
      <c r="B579" s="67" t="s">
        <v>854</v>
      </c>
      <c r="C579" s="103">
        <v>0</v>
      </c>
      <c r="D579" s="103">
        <v>0</v>
      </c>
      <c r="E579" s="101">
        <f t="shared" si="174"/>
        <v>0</v>
      </c>
      <c r="F579" s="103">
        <v>0</v>
      </c>
      <c r="G579" s="101">
        <f t="shared" si="175"/>
        <v>0</v>
      </c>
      <c r="H579" s="103">
        <v>0</v>
      </c>
      <c r="I579" s="104">
        <f t="shared" si="173"/>
        <v>0</v>
      </c>
      <c r="J579" s="86"/>
    </row>
    <row r="580" spans="1:10" ht="14.1" customHeight="1">
      <c r="A580" s="64" t="s">
        <v>841</v>
      </c>
      <c r="B580" s="67" t="s">
        <v>1204</v>
      </c>
      <c r="C580" s="103">
        <v>0</v>
      </c>
      <c r="D580" s="103">
        <v>0</v>
      </c>
      <c r="E580" s="101">
        <f t="shared" si="174"/>
        <v>0</v>
      </c>
      <c r="F580" s="103">
        <v>0</v>
      </c>
      <c r="G580" s="101">
        <f t="shared" si="175"/>
        <v>0</v>
      </c>
      <c r="H580" s="103">
        <v>0</v>
      </c>
      <c r="I580" s="104">
        <f t="shared" si="173"/>
        <v>0</v>
      </c>
      <c r="J580" s="86"/>
    </row>
    <row r="581" spans="1:10" ht="14.1" customHeight="1">
      <c r="A581" s="64" t="s">
        <v>842</v>
      </c>
      <c r="B581" s="67" t="s">
        <v>855</v>
      </c>
      <c r="C581" s="103">
        <v>0</v>
      </c>
      <c r="D581" s="103">
        <v>0</v>
      </c>
      <c r="E581" s="101">
        <f t="shared" si="174"/>
        <v>0</v>
      </c>
      <c r="F581" s="103">
        <v>0</v>
      </c>
      <c r="G581" s="101">
        <f t="shared" si="175"/>
        <v>0</v>
      </c>
      <c r="H581" s="103">
        <v>0</v>
      </c>
      <c r="I581" s="104">
        <f t="shared" si="173"/>
        <v>0</v>
      </c>
      <c r="J581" s="86"/>
    </row>
    <row r="582" spans="1:10" ht="14.1" customHeight="1">
      <c r="A582" s="64" t="s">
        <v>843</v>
      </c>
      <c r="B582" s="67" t="s">
        <v>856</v>
      </c>
      <c r="C582" s="103">
        <v>0</v>
      </c>
      <c r="D582" s="103">
        <v>0</v>
      </c>
      <c r="E582" s="101">
        <f t="shared" si="174"/>
        <v>0</v>
      </c>
      <c r="F582" s="103">
        <v>0</v>
      </c>
      <c r="G582" s="101">
        <f t="shared" si="175"/>
        <v>0</v>
      </c>
      <c r="H582" s="103">
        <v>0</v>
      </c>
      <c r="I582" s="104">
        <f t="shared" si="173"/>
        <v>0</v>
      </c>
      <c r="J582" s="86"/>
    </row>
    <row r="583" spans="1:10" ht="14.1" customHeight="1">
      <c r="A583" s="64" t="s">
        <v>844</v>
      </c>
      <c r="B583" s="67" t="s">
        <v>1205</v>
      </c>
      <c r="C583" s="103">
        <v>0</v>
      </c>
      <c r="D583" s="103">
        <v>0</v>
      </c>
      <c r="E583" s="101">
        <f t="shared" ref="E583:E590" si="176">+C583+D583</f>
        <v>0</v>
      </c>
      <c r="F583" s="103">
        <v>0</v>
      </c>
      <c r="G583" s="101">
        <f t="shared" ref="G583:G590" si="177">+E583+F583</f>
        <v>0</v>
      </c>
      <c r="H583" s="103">
        <v>0</v>
      </c>
      <c r="I583" s="104">
        <f t="shared" si="173"/>
        <v>0</v>
      </c>
      <c r="J583" s="86"/>
    </row>
    <row r="584" spans="1:10" ht="14.1" customHeight="1">
      <c r="A584" s="64" t="s">
        <v>845</v>
      </c>
      <c r="B584" s="67" t="s">
        <v>857</v>
      </c>
      <c r="C584" s="103">
        <v>0</v>
      </c>
      <c r="D584" s="103">
        <v>0</v>
      </c>
      <c r="E584" s="101">
        <f t="shared" si="176"/>
        <v>0</v>
      </c>
      <c r="F584" s="103">
        <v>0</v>
      </c>
      <c r="G584" s="101">
        <f t="shared" si="177"/>
        <v>0</v>
      </c>
      <c r="H584" s="103">
        <v>0</v>
      </c>
      <c r="I584" s="104">
        <f t="shared" si="173"/>
        <v>0</v>
      </c>
      <c r="J584" s="86"/>
    </row>
    <row r="585" spans="1:10" ht="14.1" customHeight="1">
      <c r="A585" s="64" t="s">
        <v>846</v>
      </c>
      <c r="B585" s="67" t="s">
        <v>858</v>
      </c>
      <c r="C585" s="103">
        <v>0</v>
      </c>
      <c r="D585" s="103">
        <v>0</v>
      </c>
      <c r="E585" s="101">
        <f t="shared" si="176"/>
        <v>0</v>
      </c>
      <c r="F585" s="103">
        <v>0</v>
      </c>
      <c r="G585" s="101">
        <f t="shared" si="177"/>
        <v>0</v>
      </c>
      <c r="H585" s="103">
        <v>0</v>
      </c>
      <c r="I585" s="104">
        <f t="shared" si="173"/>
        <v>0</v>
      </c>
      <c r="J585" s="86"/>
    </row>
    <row r="586" spans="1:10" ht="14.1" customHeight="1">
      <c r="A586" s="64" t="s">
        <v>847</v>
      </c>
      <c r="B586" s="67" t="s">
        <v>859</v>
      </c>
      <c r="C586" s="103">
        <v>0</v>
      </c>
      <c r="D586" s="103">
        <v>0</v>
      </c>
      <c r="E586" s="101">
        <f t="shared" si="176"/>
        <v>0</v>
      </c>
      <c r="F586" s="103">
        <v>0</v>
      </c>
      <c r="G586" s="101">
        <f t="shared" si="177"/>
        <v>0</v>
      </c>
      <c r="H586" s="103">
        <v>0</v>
      </c>
      <c r="I586" s="104">
        <f t="shared" si="173"/>
        <v>0</v>
      </c>
      <c r="J586" s="86"/>
    </row>
    <row r="587" spans="1:10" ht="14.1" customHeight="1">
      <c r="A587" s="64" t="s">
        <v>848</v>
      </c>
      <c r="B587" s="67" t="s">
        <v>860</v>
      </c>
      <c r="C587" s="103">
        <v>0</v>
      </c>
      <c r="D587" s="103">
        <v>0</v>
      </c>
      <c r="E587" s="101">
        <f t="shared" si="176"/>
        <v>0</v>
      </c>
      <c r="F587" s="103">
        <v>0</v>
      </c>
      <c r="G587" s="101">
        <f t="shared" si="177"/>
        <v>0</v>
      </c>
      <c r="H587" s="103">
        <v>0</v>
      </c>
      <c r="I587" s="104">
        <f t="shared" si="173"/>
        <v>0</v>
      </c>
      <c r="J587" s="86"/>
    </row>
    <row r="588" spans="1:10" ht="14.1" customHeight="1">
      <c r="A588" s="64" t="s">
        <v>1206</v>
      </c>
      <c r="B588" s="67" t="s">
        <v>1207</v>
      </c>
      <c r="C588" s="103">
        <v>0</v>
      </c>
      <c r="D588" s="103">
        <v>0</v>
      </c>
      <c r="E588" s="101">
        <f>+C588+D588</f>
        <v>0</v>
      </c>
      <c r="F588" s="103">
        <v>0</v>
      </c>
      <c r="G588" s="101">
        <f>+E588+F588</f>
        <v>0</v>
      </c>
      <c r="H588" s="103">
        <v>0</v>
      </c>
      <c r="I588" s="104">
        <f>+H588-G588</f>
        <v>0</v>
      </c>
      <c r="J588" s="86"/>
    </row>
    <row r="589" spans="1:10" ht="14.1" customHeight="1">
      <c r="A589" s="64" t="s">
        <v>849</v>
      </c>
      <c r="B589" s="67" t="s">
        <v>861</v>
      </c>
      <c r="C589" s="103">
        <v>0</v>
      </c>
      <c r="D589" s="103">
        <v>0</v>
      </c>
      <c r="E589" s="101">
        <f t="shared" si="176"/>
        <v>0</v>
      </c>
      <c r="F589" s="103">
        <v>0</v>
      </c>
      <c r="G589" s="101">
        <f t="shared" si="177"/>
        <v>0</v>
      </c>
      <c r="H589" s="103">
        <v>0</v>
      </c>
      <c r="I589" s="104">
        <f t="shared" si="173"/>
        <v>0</v>
      </c>
      <c r="J589" s="86"/>
    </row>
    <row r="590" spans="1:10" ht="14.1" customHeight="1">
      <c r="A590" s="64" t="s">
        <v>850</v>
      </c>
      <c r="B590" s="41" t="s">
        <v>91</v>
      </c>
      <c r="C590" s="103">
        <v>0</v>
      </c>
      <c r="D590" s="103">
        <v>0</v>
      </c>
      <c r="E590" s="101">
        <f t="shared" si="176"/>
        <v>0</v>
      </c>
      <c r="F590" s="103">
        <v>0</v>
      </c>
      <c r="G590" s="101">
        <f t="shared" si="177"/>
        <v>0</v>
      </c>
      <c r="H590" s="103">
        <v>0</v>
      </c>
      <c r="I590" s="104">
        <f t="shared" si="173"/>
        <v>0</v>
      </c>
      <c r="J590" s="86"/>
    </row>
    <row r="591" spans="1:10" s="81" customFormat="1" ht="14.1" customHeight="1">
      <c r="A591" s="64" t="s">
        <v>727</v>
      </c>
      <c r="B591" s="52" t="s">
        <v>1120</v>
      </c>
      <c r="C591" s="105">
        <f t="shared" ref="C591:H591" si="178">SUM(C575:C590)</f>
        <v>0</v>
      </c>
      <c r="D591" s="105">
        <f t="shared" si="178"/>
        <v>0</v>
      </c>
      <c r="E591" s="105">
        <f t="shared" si="178"/>
        <v>0</v>
      </c>
      <c r="F591" s="105">
        <f t="shared" si="178"/>
        <v>0</v>
      </c>
      <c r="G591" s="105">
        <f t="shared" si="178"/>
        <v>0</v>
      </c>
      <c r="H591" s="105">
        <f t="shared" si="178"/>
        <v>0</v>
      </c>
      <c r="I591" s="106">
        <f>+H591-G591</f>
        <v>0</v>
      </c>
      <c r="J591" s="86"/>
    </row>
    <row r="592" spans="1:10" s="81" customFormat="1" ht="14.1" customHeight="1">
      <c r="A592" s="64"/>
      <c r="B592" s="53"/>
      <c r="C592" s="101"/>
      <c r="D592" s="101"/>
      <c r="E592" s="101"/>
      <c r="F592" s="101"/>
      <c r="G592" s="101"/>
      <c r="H592" s="101"/>
      <c r="I592" s="104"/>
      <c r="J592" s="86"/>
    </row>
    <row r="593" spans="1:10" s="81" customFormat="1" ht="14.1" customHeight="1">
      <c r="A593" s="71"/>
      <c r="B593" s="52" t="s">
        <v>21</v>
      </c>
      <c r="C593" s="109">
        <f t="shared" ref="C593:H593" si="179">SUM(C106+C122+C148+C159+C173+C183+C191+C197+C202+C212+C225+C249+C264+C274+C286+C295+C303+C309+C325+C338+C348+C362+C375+C386+C404+C413+C422+C430+C442+C450+C460+C469+C480+C498+C510+C522+C532+C543+C552+C564+C572+C591)</f>
        <v>0</v>
      </c>
      <c r="D593" s="109">
        <f t="shared" si="179"/>
        <v>0</v>
      </c>
      <c r="E593" s="109">
        <f t="shared" si="179"/>
        <v>0</v>
      </c>
      <c r="F593" s="109">
        <f t="shared" si="179"/>
        <v>0</v>
      </c>
      <c r="G593" s="109">
        <f t="shared" si="179"/>
        <v>0</v>
      </c>
      <c r="H593" s="109">
        <f t="shared" si="179"/>
        <v>0</v>
      </c>
      <c r="I593" s="106">
        <f>+H593-G593</f>
        <v>0</v>
      </c>
      <c r="J593" s="86"/>
    </row>
    <row r="594" spans="1:10" s="81" customFormat="1" ht="14.1" customHeight="1">
      <c r="A594" s="71"/>
      <c r="B594" s="53"/>
      <c r="C594" s="110"/>
      <c r="D594" s="110"/>
      <c r="E594" s="110"/>
      <c r="F594" s="110"/>
      <c r="G594" s="110"/>
      <c r="H594" s="110"/>
      <c r="I594" s="110"/>
      <c r="J594" s="86"/>
    </row>
    <row r="595" spans="1:10" s="81" customFormat="1" ht="14.1" customHeight="1">
      <c r="A595" s="169" t="s">
        <v>1115</v>
      </c>
      <c r="B595" s="170"/>
      <c r="C595" s="101"/>
      <c r="D595" s="101"/>
      <c r="E595" s="101"/>
      <c r="F595" s="101"/>
      <c r="G595" s="101"/>
      <c r="H595" s="101"/>
      <c r="I595" s="104"/>
      <c r="J595" s="86"/>
    </row>
    <row r="596" spans="1:10" s="81" customFormat="1" ht="14.1" customHeight="1">
      <c r="A596" s="72"/>
      <c r="B596" s="73"/>
      <c r="C596" s="101"/>
      <c r="D596" s="101"/>
      <c r="E596" s="101"/>
      <c r="F596" s="101"/>
      <c r="G596" s="101"/>
      <c r="H596" s="101"/>
      <c r="I596" s="104"/>
      <c r="J596" s="86"/>
    </row>
    <row r="597" spans="1:10" s="81" customFormat="1" ht="14.1" customHeight="1">
      <c r="A597" s="64" t="s">
        <v>22</v>
      </c>
      <c r="B597" s="53" t="s">
        <v>862</v>
      </c>
      <c r="C597" s="101"/>
      <c r="D597" s="101"/>
      <c r="E597" s="101"/>
      <c r="F597" s="101"/>
      <c r="G597" s="101"/>
      <c r="H597" s="101"/>
      <c r="I597" s="101"/>
      <c r="J597" s="86"/>
    </row>
    <row r="598" spans="1:10" ht="14.1" customHeight="1">
      <c r="A598" s="64" t="s">
        <v>863</v>
      </c>
      <c r="B598" s="67" t="s">
        <v>876</v>
      </c>
      <c r="C598" s="103">
        <v>0</v>
      </c>
      <c r="D598" s="103">
        <v>0</v>
      </c>
      <c r="E598" s="101">
        <f>+C598+D598</f>
        <v>0</v>
      </c>
      <c r="F598" s="103">
        <v>0</v>
      </c>
      <c r="G598" s="101">
        <f>+E598+F598</f>
        <v>0</v>
      </c>
      <c r="H598" s="103">
        <v>0</v>
      </c>
      <c r="I598" s="104">
        <f t="shared" ref="I598:I613" si="180">+H598-G598</f>
        <v>0</v>
      </c>
      <c r="J598" s="86"/>
    </row>
    <row r="599" spans="1:10" ht="14.1" customHeight="1">
      <c r="A599" s="64" t="s">
        <v>44</v>
      </c>
      <c r="B599" s="67" t="s">
        <v>45</v>
      </c>
      <c r="C599" s="103">
        <v>0</v>
      </c>
      <c r="D599" s="103">
        <v>0</v>
      </c>
      <c r="E599" s="101">
        <f t="shared" ref="E599:E613" si="181">+C599+D599</f>
        <v>0</v>
      </c>
      <c r="F599" s="103">
        <v>0</v>
      </c>
      <c r="G599" s="101">
        <f t="shared" ref="G599:G613" si="182">+E599+F599</f>
        <v>0</v>
      </c>
      <c r="H599" s="103">
        <v>0</v>
      </c>
      <c r="I599" s="104">
        <f t="shared" si="180"/>
        <v>0</v>
      </c>
      <c r="J599" s="86"/>
    </row>
    <row r="600" spans="1:10" ht="14.1" customHeight="1">
      <c r="A600" s="64" t="s">
        <v>864</v>
      </c>
      <c r="B600" s="67" t="s">
        <v>877</v>
      </c>
      <c r="C600" s="103">
        <v>0</v>
      </c>
      <c r="D600" s="103">
        <v>0</v>
      </c>
      <c r="E600" s="101">
        <f t="shared" si="181"/>
        <v>0</v>
      </c>
      <c r="F600" s="103">
        <v>0</v>
      </c>
      <c r="G600" s="101">
        <f t="shared" si="182"/>
        <v>0</v>
      </c>
      <c r="H600" s="103">
        <v>0</v>
      </c>
      <c r="I600" s="104">
        <f t="shared" si="180"/>
        <v>0</v>
      </c>
      <c r="J600" s="86"/>
    </row>
    <row r="601" spans="1:10" ht="14.1" customHeight="1">
      <c r="A601" s="64" t="s">
        <v>865</v>
      </c>
      <c r="B601" s="67" t="s">
        <v>878</v>
      </c>
      <c r="C601" s="103">
        <v>0</v>
      </c>
      <c r="D601" s="103">
        <v>0</v>
      </c>
      <c r="E601" s="101">
        <f t="shared" si="181"/>
        <v>0</v>
      </c>
      <c r="F601" s="103">
        <v>0</v>
      </c>
      <c r="G601" s="101">
        <f t="shared" si="182"/>
        <v>0</v>
      </c>
      <c r="H601" s="103">
        <v>0</v>
      </c>
      <c r="I601" s="104">
        <f t="shared" si="180"/>
        <v>0</v>
      </c>
      <c r="J601" s="86"/>
    </row>
    <row r="602" spans="1:10" ht="14.1" customHeight="1">
      <c r="A602" s="64" t="s">
        <v>866</v>
      </c>
      <c r="B602" s="67" t="s">
        <v>879</v>
      </c>
      <c r="C602" s="103">
        <v>0</v>
      </c>
      <c r="D602" s="103">
        <v>0</v>
      </c>
      <c r="E602" s="101">
        <f t="shared" si="181"/>
        <v>0</v>
      </c>
      <c r="F602" s="103">
        <v>0</v>
      </c>
      <c r="G602" s="101">
        <f t="shared" si="182"/>
        <v>0</v>
      </c>
      <c r="H602" s="103">
        <v>0</v>
      </c>
      <c r="I602" s="104">
        <f t="shared" si="180"/>
        <v>0</v>
      </c>
      <c r="J602" s="86"/>
    </row>
    <row r="603" spans="1:10" ht="14.1" customHeight="1">
      <c r="A603" s="64" t="s">
        <v>867</v>
      </c>
      <c r="B603" s="67" t="s">
        <v>880</v>
      </c>
      <c r="C603" s="103">
        <v>0</v>
      </c>
      <c r="D603" s="103">
        <v>0</v>
      </c>
      <c r="E603" s="101">
        <f t="shared" si="181"/>
        <v>0</v>
      </c>
      <c r="F603" s="103">
        <v>0</v>
      </c>
      <c r="G603" s="101">
        <f t="shared" si="182"/>
        <v>0</v>
      </c>
      <c r="H603" s="103">
        <v>0</v>
      </c>
      <c r="I603" s="104">
        <f t="shared" si="180"/>
        <v>0</v>
      </c>
      <c r="J603" s="86"/>
    </row>
    <row r="604" spans="1:10" ht="14.1" customHeight="1">
      <c r="A604" s="64" t="s">
        <v>868</v>
      </c>
      <c r="B604" s="67" t="s">
        <v>881</v>
      </c>
      <c r="C604" s="103">
        <v>0</v>
      </c>
      <c r="D604" s="103">
        <v>0</v>
      </c>
      <c r="E604" s="101">
        <f t="shared" si="181"/>
        <v>0</v>
      </c>
      <c r="F604" s="103">
        <v>0</v>
      </c>
      <c r="G604" s="101">
        <f t="shared" si="182"/>
        <v>0</v>
      </c>
      <c r="H604" s="103">
        <v>0</v>
      </c>
      <c r="I604" s="104">
        <f t="shared" si="180"/>
        <v>0</v>
      </c>
      <c r="J604" s="86"/>
    </row>
    <row r="605" spans="1:10" ht="14.1" customHeight="1">
      <c r="A605" s="64" t="s">
        <v>869</v>
      </c>
      <c r="B605" s="67" t="s">
        <v>882</v>
      </c>
      <c r="C605" s="103">
        <v>0</v>
      </c>
      <c r="D605" s="103">
        <v>0</v>
      </c>
      <c r="E605" s="101">
        <f t="shared" si="181"/>
        <v>0</v>
      </c>
      <c r="F605" s="103">
        <v>0</v>
      </c>
      <c r="G605" s="101">
        <f t="shared" si="182"/>
        <v>0</v>
      </c>
      <c r="H605" s="103">
        <v>0</v>
      </c>
      <c r="I605" s="104">
        <f t="shared" si="180"/>
        <v>0</v>
      </c>
      <c r="J605" s="86"/>
    </row>
    <row r="606" spans="1:10" ht="14.1" customHeight="1">
      <c r="A606" s="64" t="s">
        <v>870</v>
      </c>
      <c r="B606" s="67" t="s">
        <v>1208</v>
      </c>
      <c r="C606" s="103">
        <v>0</v>
      </c>
      <c r="D606" s="103">
        <v>0</v>
      </c>
      <c r="E606" s="101">
        <f t="shared" si="181"/>
        <v>0</v>
      </c>
      <c r="F606" s="103">
        <v>0</v>
      </c>
      <c r="G606" s="101">
        <f t="shared" si="182"/>
        <v>0</v>
      </c>
      <c r="H606" s="103">
        <v>0</v>
      </c>
      <c r="I606" s="104">
        <f t="shared" si="180"/>
        <v>0</v>
      </c>
      <c r="J606" s="86"/>
    </row>
    <row r="607" spans="1:10" ht="14.1" customHeight="1">
      <c r="A607" s="64" t="s">
        <v>1209</v>
      </c>
      <c r="B607" s="67" t="s">
        <v>1210</v>
      </c>
      <c r="C607" s="103">
        <v>0</v>
      </c>
      <c r="D607" s="103">
        <v>0</v>
      </c>
      <c r="E607" s="101">
        <f>+C607+D607</f>
        <v>0</v>
      </c>
      <c r="F607" s="103">
        <v>0</v>
      </c>
      <c r="G607" s="101">
        <f>+E607+F607</f>
        <v>0</v>
      </c>
      <c r="H607" s="103">
        <v>0</v>
      </c>
      <c r="I607" s="104">
        <f>+H607-G607</f>
        <v>0</v>
      </c>
      <c r="J607" s="86"/>
    </row>
    <row r="608" spans="1:10" ht="14.1" customHeight="1">
      <c r="A608" s="64" t="s">
        <v>871</v>
      </c>
      <c r="B608" s="67" t="s">
        <v>883</v>
      </c>
      <c r="C608" s="103">
        <v>0</v>
      </c>
      <c r="D608" s="103">
        <v>0</v>
      </c>
      <c r="E608" s="101">
        <f t="shared" si="181"/>
        <v>0</v>
      </c>
      <c r="F608" s="103">
        <v>0</v>
      </c>
      <c r="G608" s="101">
        <f t="shared" si="182"/>
        <v>0</v>
      </c>
      <c r="H608" s="103">
        <v>0</v>
      </c>
      <c r="I608" s="104">
        <f t="shared" si="180"/>
        <v>0</v>
      </c>
      <c r="J608" s="86"/>
    </row>
    <row r="609" spans="1:10" ht="14.1" customHeight="1">
      <c r="A609" s="64" t="s">
        <v>872</v>
      </c>
      <c r="B609" s="67" t="s">
        <v>107</v>
      </c>
      <c r="C609" s="103">
        <v>0</v>
      </c>
      <c r="D609" s="103">
        <v>0</v>
      </c>
      <c r="E609" s="101">
        <f t="shared" si="181"/>
        <v>0</v>
      </c>
      <c r="F609" s="103">
        <v>0</v>
      </c>
      <c r="G609" s="101">
        <f t="shared" si="182"/>
        <v>0</v>
      </c>
      <c r="H609" s="103">
        <v>0</v>
      </c>
      <c r="I609" s="104">
        <f t="shared" si="180"/>
        <v>0</v>
      </c>
      <c r="J609" s="86"/>
    </row>
    <row r="610" spans="1:10" ht="14.1" customHeight="1">
      <c r="A610" s="64" t="s">
        <v>873</v>
      </c>
      <c r="B610" s="67" t="s">
        <v>108</v>
      </c>
      <c r="C610" s="103">
        <v>0</v>
      </c>
      <c r="D610" s="103">
        <v>0</v>
      </c>
      <c r="E610" s="101">
        <f t="shared" si="181"/>
        <v>0</v>
      </c>
      <c r="F610" s="103">
        <v>0</v>
      </c>
      <c r="G610" s="101">
        <f t="shared" si="182"/>
        <v>0</v>
      </c>
      <c r="H610" s="103">
        <v>0</v>
      </c>
      <c r="I610" s="104">
        <f t="shared" si="180"/>
        <v>0</v>
      </c>
      <c r="J610" s="86"/>
    </row>
    <row r="611" spans="1:10" ht="14.1" customHeight="1">
      <c r="A611" s="64" t="s">
        <v>874</v>
      </c>
      <c r="B611" s="67" t="s">
        <v>884</v>
      </c>
      <c r="C611" s="103">
        <v>0</v>
      </c>
      <c r="D611" s="103">
        <v>0</v>
      </c>
      <c r="E611" s="101">
        <f t="shared" si="181"/>
        <v>0</v>
      </c>
      <c r="F611" s="103">
        <v>0</v>
      </c>
      <c r="G611" s="101">
        <f t="shared" si="182"/>
        <v>0</v>
      </c>
      <c r="H611" s="103">
        <v>0</v>
      </c>
      <c r="I611" s="104">
        <f t="shared" si="180"/>
        <v>0</v>
      </c>
      <c r="J611" s="86"/>
    </row>
    <row r="612" spans="1:10" ht="14.1" customHeight="1">
      <c r="A612" s="64" t="s">
        <v>1211</v>
      </c>
      <c r="B612" s="67" t="s">
        <v>67</v>
      </c>
      <c r="C612" s="103">
        <v>0</v>
      </c>
      <c r="D612" s="103">
        <v>0</v>
      </c>
      <c r="E612" s="101">
        <f>+C612+D612</f>
        <v>0</v>
      </c>
      <c r="F612" s="103">
        <v>0</v>
      </c>
      <c r="G612" s="101">
        <f>+E612+F612</f>
        <v>0</v>
      </c>
      <c r="H612" s="103">
        <v>0</v>
      </c>
      <c r="I612" s="104">
        <f>+H612-G612</f>
        <v>0</v>
      </c>
      <c r="J612" s="86"/>
    </row>
    <row r="613" spans="1:10" ht="14.1" customHeight="1">
      <c r="A613" s="64" t="s">
        <v>875</v>
      </c>
      <c r="B613" s="41" t="s">
        <v>306</v>
      </c>
      <c r="C613" s="103">
        <v>0</v>
      </c>
      <c r="D613" s="103">
        <v>0</v>
      </c>
      <c r="E613" s="101">
        <f t="shared" si="181"/>
        <v>0</v>
      </c>
      <c r="F613" s="103">
        <v>0</v>
      </c>
      <c r="G613" s="101">
        <f t="shared" si="182"/>
        <v>0</v>
      </c>
      <c r="H613" s="103">
        <v>0</v>
      </c>
      <c r="I613" s="104">
        <f t="shared" si="180"/>
        <v>0</v>
      </c>
      <c r="J613" s="86"/>
    </row>
    <row r="614" spans="1:10" s="81" customFormat="1" ht="14.1" customHeight="1">
      <c r="A614" s="64" t="s">
        <v>727</v>
      </c>
      <c r="B614" s="52" t="s">
        <v>23</v>
      </c>
      <c r="C614" s="105">
        <f t="shared" ref="C614:H614" si="183">SUM(C598:C613)</f>
        <v>0</v>
      </c>
      <c r="D614" s="105">
        <f t="shared" si="183"/>
        <v>0</v>
      </c>
      <c r="E614" s="105">
        <f t="shared" si="183"/>
        <v>0</v>
      </c>
      <c r="F614" s="105">
        <f t="shared" si="183"/>
        <v>0</v>
      </c>
      <c r="G614" s="105">
        <f t="shared" si="183"/>
        <v>0</v>
      </c>
      <c r="H614" s="105">
        <f t="shared" si="183"/>
        <v>0</v>
      </c>
      <c r="I614" s="106">
        <f>+H614-G614</f>
        <v>0</v>
      </c>
      <c r="J614" s="86"/>
    </row>
    <row r="615" spans="1:10" s="81" customFormat="1" ht="14.1" customHeight="1">
      <c r="A615" s="64"/>
      <c r="B615" s="53"/>
      <c r="C615" s="101"/>
      <c r="D615" s="101"/>
      <c r="E615" s="101"/>
      <c r="F615" s="101"/>
      <c r="G615" s="101"/>
      <c r="H615" s="101"/>
      <c r="I615" s="104"/>
      <c r="J615" s="86"/>
    </row>
    <row r="616" spans="1:10" s="81" customFormat="1" ht="14.1" customHeight="1">
      <c r="A616" s="64" t="s">
        <v>885</v>
      </c>
      <c r="B616" s="53" t="s">
        <v>886</v>
      </c>
      <c r="C616" s="101"/>
      <c r="D616" s="101"/>
      <c r="E616" s="101"/>
      <c r="F616" s="101"/>
      <c r="G616" s="101"/>
      <c r="H616" s="101"/>
      <c r="I616" s="101"/>
      <c r="J616" s="86"/>
    </row>
    <row r="617" spans="1:10" ht="14.1" customHeight="1">
      <c r="A617" s="64" t="s">
        <v>887</v>
      </c>
      <c r="B617" s="67" t="s">
        <v>894</v>
      </c>
      <c r="C617" s="103">
        <v>0</v>
      </c>
      <c r="D617" s="103">
        <v>0</v>
      </c>
      <c r="E617" s="101">
        <f t="shared" ref="E617:E623" si="184">+C617+D617</f>
        <v>0</v>
      </c>
      <c r="F617" s="103">
        <v>0</v>
      </c>
      <c r="G617" s="101">
        <f t="shared" ref="G617:G623" si="185">+E617+F617</f>
        <v>0</v>
      </c>
      <c r="H617" s="103">
        <v>0</v>
      </c>
      <c r="I617" s="104">
        <f t="shared" ref="I617:I623" si="186">+H617-G617</f>
        <v>0</v>
      </c>
      <c r="J617" s="86"/>
    </row>
    <row r="618" spans="1:10" ht="14.1" customHeight="1">
      <c r="A618" s="64" t="s">
        <v>888</v>
      </c>
      <c r="B618" s="67" t="s">
        <v>1212</v>
      </c>
      <c r="C618" s="103">
        <v>0</v>
      </c>
      <c r="D618" s="103">
        <v>0</v>
      </c>
      <c r="E618" s="101">
        <f t="shared" si="184"/>
        <v>0</v>
      </c>
      <c r="F618" s="103">
        <v>0</v>
      </c>
      <c r="G618" s="101">
        <f t="shared" si="185"/>
        <v>0</v>
      </c>
      <c r="H618" s="103">
        <v>0</v>
      </c>
      <c r="I618" s="104">
        <f t="shared" si="186"/>
        <v>0</v>
      </c>
      <c r="J618" s="86"/>
    </row>
    <row r="619" spans="1:10" ht="14.1" customHeight="1">
      <c r="A619" s="64" t="s">
        <v>889</v>
      </c>
      <c r="B619" s="67" t="s">
        <v>895</v>
      </c>
      <c r="C619" s="103">
        <v>0</v>
      </c>
      <c r="D619" s="103">
        <v>0</v>
      </c>
      <c r="E619" s="101">
        <f t="shared" si="184"/>
        <v>0</v>
      </c>
      <c r="F619" s="103">
        <v>0</v>
      </c>
      <c r="G619" s="101">
        <f t="shared" si="185"/>
        <v>0</v>
      </c>
      <c r="H619" s="103">
        <v>0</v>
      </c>
      <c r="I619" s="104">
        <f t="shared" si="186"/>
        <v>0</v>
      </c>
      <c r="J619" s="86"/>
    </row>
    <row r="620" spans="1:10" ht="14.1" customHeight="1">
      <c r="A620" s="64" t="s">
        <v>890</v>
      </c>
      <c r="B620" s="67" t="s">
        <v>896</v>
      </c>
      <c r="C620" s="103">
        <v>0</v>
      </c>
      <c r="D620" s="103">
        <v>0</v>
      </c>
      <c r="E620" s="101">
        <f t="shared" si="184"/>
        <v>0</v>
      </c>
      <c r="F620" s="103">
        <v>0</v>
      </c>
      <c r="G620" s="101">
        <f t="shared" si="185"/>
        <v>0</v>
      </c>
      <c r="H620" s="103">
        <v>0</v>
      </c>
      <c r="I620" s="104">
        <f t="shared" si="186"/>
        <v>0</v>
      </c>
      <c r="J620" s="86"/>
    </row>
    <row r="621" spans="1:10" ht="14.1" customHeight="1">
      <c r="A621" s="64" t="s">
        <v>891</v>
      </c>
      <c r="B621" s="67" t="s">
        <v>897</v>
      </c>
      <c r="C621" s="103">
        <v>0</v>
      </c>
      <c r="D621" s="103">
        <v>0</v>
      </c>
      <c r="E621" s="101">
        <f t="shared" si="184"/>
        <v>0</v>
      </c>
      <c r="F621" s="103">
        <v>0</v>
      </c>
      <c r="G621" s="101">
        <f t="shared" si="185"/>
        <v>0</v>
      </c>
      <c r="H621" s="103">
        <v>0</v>
      </c>
      <c r="I621" s="104">
        <f t="shared" si="186"/>
        <v>0</v>
      </c>
      <c r="J621" s="86"/>
    </row>
    <row r="622" spans="1:10" ht="14.1" customHeight="1">
      <c r="A622" s="64" t="s">
        <v>892</v>
      </c>
      <c r="B622" s="67" t="s">
        <v>42</v>
      </c>
      <c r="C622" s="103">
        <v>0</v>
      </c>
      <c r="D622" s="103">
        <v>0</v>
      </c>
      <c r="E622" s="101">
        <f t="shared" si="184"/>
        <v>0</v>
      </c>
      <c r="F622" s="103">
        <v>0</v>
      </c>
      <c r="G622" s="101">
        <f t="shared" si="185"/>
        <v>0</v>
      </c>
      <c r="H622" s="103">
        <v>0</v>
      </c>
      <c r="I622" s="104">
        <f t="shared" si="186"/>
        <v>0</v>
      </c>
      <c r="J622" s="86"/>
    </row>
    <row r="623" spans="1:10" ht="14.1" customHeight="1">
      <c r="A623" s="64" t="s">
        <v>893</v>
      </c>
      <c r="B623" s="41" t="s">
        <v>91</v>
      </c>
      <c r="C623" s="103">
        <v>0</v>
      </c>
      <c r="D623" s="103">
        <v>0</v>
      </c>
      <c r="E623" s="101">
        <f t="shared" si="184"/>
        <v>0</v>
      </c>
      <c r="F623" s="103">
        <v>0</v>
      </c>
      <c r="G623" s="101">
        <f t="shared" si="185"/>
        <v>0</v>
      </c>
      <c r="H623" s="103">
        <v>0</v>
      </c>
      <c r="I623" s="104">
        <f t="shared" si="186"/>
        <v>0</v>
      </c>
      <c r="J623" s="86"/>
    </row>
    <row r="624" spans="1:10" s="81" customFormat="1" ht="14.1" customHeight="1">
      <c r="A624" s="64" t="s">
        <v>727</v>
      </c>
      <c r="B624" s="52" t="s">
        <v>24</v>
      </c>
      <c r="C624" s="105">
        <f t="shared" ref="C624:H624" si="187">SUM(C617:C623)</f>
        <v>0</v>
      </c>
      <c r="D624" s="105">
        <f t="shared" si="187"/>
        <v>0</v>
      </c>
      <c r="E624" s="105">
        <f t="shared" si="187"/>
        <v>0</v>
      </c>
      <c r="F624" s="105">
        <f t="shared" si="187"/>
        <v>0</v>
      </c>
      <c r="G624" s="105">
        <f t="shared" si="187"/>
        <v>0</v>
      </c>
      <c r="H624" s="105">
        <f t="shared" si="187"/>
        <v>0</v>
      </c>
      <c r="I624" s="106">
        <f>+H624-G624</f>
        <v>0</v>
      </c>
      <c r="J624" s="86"/>
    </row>
    <row r="625" spans="1:10" s="81" customFormat="1" ht="14.1" customHeight="1">
      <c r="A625" s="64"/>
      <c r="B625" s="53"/>
      <c r="C625" s="101"/>
      <c r="D625" s="101"/>
      <c r="E625" s="101"/>
      <c r="F625" s="101"/>
      <c r="G625" s="101"/>
      <c r="H625" s="101"/>
      <c r="I625" s="104"/>
      <c r="J625" s="86"/>
    </row>
    <row r="626" spans="1:10" s="81" customFormat="1" ht="14.1" customHeight="1">
      <c r="A626" s="64" t="s">
        <v>898</v>
      </c>
      <c r="B626" s="53" t="s">
        <v>899</v>
      </c>
      <c r="C626" s="101"/>
      <c r="D626" s="101"/>
      <c r="E626" s="101"/>
      <c r="F626" s="101"/>
      <c r="G626" s="101"/>
      <c r="H626" s="101"/>
      <c r="I626" s="101"/>
      <c r="J626" s="86"/>
    </row>
    <row r="627" spans="1:10" ht="14.1" customHeight="1">
      <c r="A627" s="64" t="s">
        <v>900</v>
      </c>
      <c r="B627" s="67" t="s">
        <v>914</v>
      </c>
      <c r="C627" s="103">
        <v>0</v>
      </c>
      <c r="D627" s="103">
        <v>0</v>
      </c>
      <c r="E627" s="101">
        <f>+C627+D627</f>
        <v>0</v>
      </c>
      <c r="F627" s="103">
        <v>0</v>
      </c>
      <c r="G627" s="101">
        <f>+E627+F627</f>
        <v>0</v>
      </c>
      <c r="H627" s="103">
        <v>0</v>
      </c>
      <c r="I627" s="104">
        <f t="shared" ref="I627:I647" si="188">+H627-G627</f>
        <v>0</v>
      </c>
      <c r="J627" s="86"/>
    </row>
    <row r="628" spans="1:10" ht="14.1" customHeight="1">
      <c r="A628" s="64" t="s">
        <v>901</v>
      </c>
      <c r="B628" s="67" t="s">
        <v>915</v>
      </c>
      <c r="C628" s="103">
        <v>0</v>
      </c>
      <c r="D628" s="103">
        <v>0</v>
      </c>
      <c r="E628" s="101">
        <f t="shared" ref="E628:E647" si="189">+C628+D628</f>
        <v>0</v>
      </c>
      <c r="F628" s="103">
        <v>0</v>
      </c>
      <c r="G628" s="101">
        <f t="shared" ref="G628:G647" si="190">+E628+F628</f>
        <v>0</v>
      </c>
      <c r="H628" s="103">
        <v>0</v>
      </c>
      <c r="I628" s="104">
        <f t="shared" si="188"/>
        <v>0</v>
      </c>
      <c r="J628" s="86"/>
    </row>
    <row r="629" spans="1:10" ht="14.1" customHeight="1">
      <c r="A629" s="64" t="s">
        <v>902</v>
      </c>
      <c r="B629" s="67" t="s">
        <v>1249</v>
      </c>
      <c r="C629" s="103">
        <v>0</v>
      </c>
      <c r="D629" s="103">
        <v>0</v>
      </c>
      <c r="E629" s="101">
        <f t="shared" si="189"/>
        <v>0</v>
      </c>
      <c r="F629" s="103">
        <v>0</v>
      </c>
      <c r="G629" s="101">
        <f t="shared" si="190"/>
        <v>0</v>
      </c>
      <c r="H629" s="103">
        <v>0</v>
      </c>
      <c r="I629" s="104">
        <f t="shared" si="188"/>
        <v>0</v>
      </c>
      <c r="J629" s="86"/>
    </row>
    <row r="630" spans="1:10" ht="14.1" customHeight="1">
      <c r="A630" s="64" t="s">
        <v>903</v>
      </c>
      <c r="B630" s="67" t="s">
        <v>916</v>
      </c>
      <c r="C630" s="103">
        <v>0</v>
      </c>
      <c r="D630" s="103">
        <v>0</v>
      </c>
      <c r="E630" s="101">
        <f t="shared" si="189"/>
        <v>0</v>
      </c>
      <c r="F630" s="103">
        <v>0</v>
      </c>
      <c r="G630" s="101">
        <f t="shared" si="190"/>
        <v>0</v>
      </c>
      <c r="H630" s="103">
        <v>0</v>
      </c>
      <c r="I630" s="104">
        <f t="shared" si="188"/>
        <v>0</v>
      </c>
      <c r="J630" s="86"/>
    </row>
    <row r="631" spans="1:10" ht="14.1" customHeight="1">
      <c r="A631" s="64" t="s">
        <v>904</v>
      </c>
      <c r="B631" s="67" t="s">
        <v>917</v>
      </c>
      <c r="C631" s="103">
        <v>0</v>
      </c>
      <c r="D631" s="103">
        <v>0</v>
      </c>
      <c r="E631" s="101">
        <f t="shared" si="189"/>
        <v>0</v>
      </c>
      <c r="F631" s="103">
        <v>0</v>
      </c>
      <c r="G631" s="101">
        <f t="shared" si="190"/>
        <v>0</v>
      </c>
      <c r="H631" s="103">
        <v>0</v>
      </c>
      <c r="I631" s="104">
        <f t="shared" si="188"/>
        <v>0</v>
      </c>
      <c r="J631" s="86"/>
    </row>
    <row r="632" spans="1:10" ht="14.1" customHeight="1">
      <c r="A632" s="64" t="s">
        <v>1213</v>
      </c>
      <c r="B632" s="67" t="s">
        <v>1214</v>
      </c>
      <c r="C632" s="103">
        <v>0</v>
      </c>
      <c r="D632" s="103">
        <v>0</v>
      </c>
      <c r="E632" s="101">
        <f>+C632+D632</f>
        <v>0</v>
      </c>
      <c r="F632" s="103">
        <v>0</v>
      </c>
      <c r="G632" s="101">
        <f>+E632+F632</f>
        <v>0</v>
      </c>
      <c r="H632" s="103">
        <v>0</v>
      </c>
      <c r="I632" s="104">
        <f>+H632-G632</f>
        <v>0</v>
      </c>
      <c r="J632" s="86"/>
    </row>
    <row r="633" spans="1:10" ht="14.1" customHeight="1">
      <c r="A633" s="64" t="s">
        <v>905</v>
      </c>
      <c r="B633" s="67" t="s">
        <v>735</v>
      </c>
      <c r="C633" s="103">
        <v>0</v>
      </c>
      <c r="D633" s="103">
        <v>0</v>
      </c>
      <c r="E633" s="101">
        <f t="shared" si="189"/>
        <v>0</v>
      </c>
      <c r="F633" s="103">
        <v>0</v>
      </c>
      <c r="G633" s="101">
        <f t="shared" si="190"/>
        <v>0</v>
      </c>
      <c r="H633" s="103">
        <v>0</v>
      </c>
      <c r="I633" s="104">
        <f t="shared" si="188"/>
        <v>0</v>
      </c>
      <c r="J633" s="86"/>
    </row>
    <row r="634" spans="1:10" ht="14.1" customHeight="1">
      <c r="A634" s="64" t="s">
        <v>906</v>
      </c>
      <c r="B634" s="67" t="s">
        <v>1215</v>
      </c>
      <c r="C634" s="103">
        <v>0</v>
      </c>
      <c r="D634" s="103">
        <v>0</v>
      </c>
      <c r="E634" s="101">
        <f t="shared" si="189"/>
        <v>0</v>
      </c>
      <c r="F634" s="103">
        <v>0</v>
      </c>
      <c r="G634" s="101">
        <f t="shared" si="190"/>
        <v>0</v>
      </c>
      <c r="H634" s="103">
        <v>0</v>
      </c>
      <c r="I634" s="104">
        <f t="shared" si="188"/>
        <v>0</v>
      </c>
      <c r="J634" s="86"/>
    </row>
    <row r="635" spans="1:10" ht="14.1" customHeight="1">
      <c r="A635" s="64" t="s">
        <v>1216</v>
      </c>
      <c r="B635" s="67" t="s">
        <v>1217</v>
      </c>
      <c r="C635" s="103">
        <v>0</v>
      </c>
      <c r="D635" s="103">
        <v>0</v>
      </c>
      <c r="E635" s="101">
        <f>+C635+D635</f>
        <v>0</v>
      </c>
      <c r="F635" s="103">
        <v>0</v>
      </c>
      <c r="G635" s="101">
        <f>+E635+F635</f>
        <v>0</v>
      </c>
      <c r="H635" s="103">
        <v>0</v>
      </c>
      <c r="I635" s="104">
        <f>+H635-G635</f>
        <v>0</v>
      </c>
      <c r="J635" s="86"/>
    </row>
    <row r="636" spans="1:10" ht="14.1" customHeight="1">
      <c r="A636" s="64" t="s">
        <v>907</v>
      </c>
      <c r="B636" s="67" t="s">
        <v>918</v>
      </c>
      <c r="C636" s="103">
        <v>0</v>
      </c>
      <c r="D636" s="103">
        <v>0</v>
      </c>
      <c r="E636" s="101">
        <f t="shared" si="189"/>
        <v>0</v>
      </c>
      <c r="F636" s="103">
        <v>0</v>
      </c>
      <c r="G636" s="101">
        <f t="shared" si="190"/>
        <v>0</v>
      </c>
      <c r="H636" s="103">
        <v>0</v>
      </c>
      <c r="I636" s="104">
        <f t="shared" si="188"/>
        <v>0</v>
      </c>
      <c r="J636" s="86"/>
    </row>
    <row r="637" spans="1:10" ht="14.1" customHeight="1">
      <c r="A637" s="64" t="s">
        <v>908</v>
      </c>
      <c r="B637" s="67" t="s">
        <v>919</v>
      </c>
      <c r="C637" s="103">
        <v>0</v>
      </c>
      <c r="D637" s="103">
        <v>0</v>
      </c>
      <c r="E637" s="101">
        <f t="shared" si="189"/>
        <v>0</v>
      </c>
      <c r="F637" s="103">
        <v>0</v>
      </c>
      <c r="G637" s="101">
        <f t="shared" si="190"/>
        <v>0</v>
      </c>
      <c r="H637" s="103">
        <v>0</v>
      </c>
      <c r="I637" s="104">
        <f t="shared" si="188"/>
        <v>0</v>
      </c>
      <c r="J637" s="86"/>
    </row>
    <row r="638" spans="1:10" ht="14.1" customHeight="1">
      <c r="A638" s="64" t="s">
        <v>909</v>
      </c>
      <c r="B638" s="67" t="s">
        <v>920</v>
      </c>
      <c r="C638" s="103">
        <v>0</v>
      </c>
      <c r="D638" s="103">
        <v>0</v>
      </c>
      <c r="E638" s="101">
        <f t="shared" si="189"/>
        <v>0</v>
      </c>
      <c r="F638" s="103">
        <v>0</v>
      </c>
      <c r="G638" s="101">
        <f t="shared" si="190"/>
        <v>0</v>
      </c>
      <c r="H638" s="103">
        <v>0</v>
      </c>
      <c r="I638" s="104">
        <f t="shared" si="188"/>
        <v>0</v>
      </c>
      <c r="J638" s="86"/>
    </row>
    <row r="639" spans="1:10" ht="14.1" customHeight="1">
      <c r="A639" s="64" t="s">
        <v>1218</v>
      </c>
      <c r="B639" s="67" t="s">
        <v>1219</v>
      </c>
      <c r="C639" s="103">
        <v>0</v>
      </c>
      <c r="D639" s="103">
        <v>0</v>
      </c>
      <c r="E639" s="101">
        <f>+C639+D639</f>
        <v>0</v>
      </c>
      <c r="F639" s="103">
        <v>0</v>
      </c>
      <c r="G639" s="101">
        <f>+E639+F639</f>
        <v>0</v>
      </c>
      <c r="H639" s="103">
        <v>0</v>
      </c>
      <c r="I639" s="104">
        <f>+H639-G639</f>
        <v>0</v>
      </c>
      <c r="J639" s="86"/>
    </row>
    <row r="640" spans="1:10" ht="14.1" customHeight="1">
      <c r="A640" s="64" t="s">
        <v>1220</v>
      </c>
      <c r="B640" s="67" t="s">
        <v>1221</v>
      </c>
      <c r="C640" s="103">
        <v>0</v>
      </c>
      <c r="D640" s="103">
        <v>0</v>
      </c>
      <c r="E640" s="101">
        <f>+C640+D640</f>
        <v>0</v>
      </c>
      <c r="F640" s="103">
        <v>0</v>
      </c>
      <c r="G640" s="101">
        <f>+E640+F640</f>
        <v>0</v>
      </c>
      <c r="H640" s="103">
        <v>0</v>
      </c>
      <c r="I640" s="104">
        <f>+H640-G640</f>
        <v>0</v>
      </c>
      <c r="J640" s="86"/>
    </row>
    <row r="641" spans="1:10" ht="14.1" customHeight="1">
      <c r="A641" s="64" t="s">
        <v>910</v>
      </c>
      <c r="B641" s="67" t="s">
        <v>921</v>
      </c>
      <c r="C641" s="103">
        <v>0</v>
      </c>
      <c r="D641" s="103">
        <v>0</v>
      </c>
      <c r="E641" s="101">
        <f t="shared" si="189"/>
        <v>0</v>
      </c>
      <c r="F641" s="103">
        <v>0</v>
      </c>
      <c r="G641" s="101">
        <f t="shared" si="190"/>
        <v>0</v>
      </c>
      <c r="H641" s="103">
        <v>0</v>
      </c>
      <c r="I641" s="104">
        <f t="shared" si="188"/>
        <v>0</v>
      </c>
      <c r="J641" s="86"/>
    </row>
    <row r="642" spans="1:10" ht="14.1" customHeight="1">
      <c r="A642" s="64" t="s">
        <v>1222</v>
      </c>
      <c r="B642" s="67" t="s">
        <v>1223</v>
      </c>
      <c r="C642" s="103">
        <v>0</v>
      </c>
      <c r="D642" s="103">
        <v>0</v>
      </c>
      <c r="E642" s="101">
        <f>+C642+D642</f>
        <v>0</v>
      </c>
      <c r="F642" s="103">
        <v>0</v>
      </c>
      <c r="G642" s="101">
        <f>+E642+F642</f>
        <v>0</v>
      </c>
      <c r="H642" s="103">
        <v>0</v>
      </c>
      <c r="I642" s="104">
        <f>+H642-G642</f>
        <v>0</v>
      </c>
      <c r="J642" s="86"/>
    </row>
    <row r="643" spans="1:10" ht="14.1" customHeight="1">
      <c r="A643" s="64" t="s">
        <v>911</v>
      </c>
      <c r="B643" s="67" t="s">
        <v>922</v>
      </c>
      <c r="C643" s="103">
        <v>0</v>
      </c>
      <c r="D643" s="103">
        <v>0</v>
      </c>
      <c r="E643" s="101">
        <f t="shared" si="189"/>
        <v>0</v>
      </c>
      <c r="F643" s="103">
        <v>0</v>
      </c>
      <c r="G643" s="101">
        <f t="shared" si="190"/>
        <v>0</v>
      </c>
      <c r="H643" s="103">
        <v>0</v>
      </c>
      <c r="I643" s="104">
        <f t="shared" si="188"/>
        <v>0</v>
      </c>
      <c r="J643" s="86"/>
    </row>
    <row r="644" spans="1:10" ht="14.1" customHeight="1">
      <c r="A644" s="64" t="s">
        <v>1224</v>
      </c>
      <c r="B644" s="67" t="s">
        <v>1225</v>
      </c>
      <c r="C644" s="103">
        <v>0</v>
      </c>
      <c r="D644" s="103">
        <v>0</v>
      </c>
      <c r="E644" s="101">
        <f>+C644+D644</f>
        <v>0</v>
      </c>
      <c r="F644" s="103">
        <v>0</v>
      </c>
      <c r="G644" s="101">
        <f>+E644+F644</f>
        <v>0</v>
      </c>
      <c r="H644" s="103">
        <v>0</v>
      </c>
      <c r="I644" s="104">
        <f>+H644-G644</f>
        <v>0</v>
      </c>
      <c r="J644" s="86"/>
    </row>
    <row r="645" spans="1:10" ht="14.1" customHeight="1">
      <c r="A645" s="64" t="s">
        <v>1226</v>
      </c>
      <c r="B645" s="67" t="s">
        <v>1227</v>
      </c>
      <c r="C645" s="103">
        <v>0</v>
      </c>
      <c r="D645" s="103">
        <v>0</v>
      </c>
      <c r="E645" s="101">
        <f>+C645+D645</f>
        <v>0</v>
      </c>
      <c r="F645" s="103">
        <v>0</v>
      </c>
      <c r="G645" s="101">
        <f>+E645+F645</f>
        <v>0</v>
      </c>
      <c r="H645" s="103">
        <v>0</v>
      </c>
      <c r="I645" s="104">
        <f>+H645-G645</f>
        <v>0</v>
      </c>
      <c r="J645" s="86"/>
    </row>
    <row r="646" spans="1:10" ht="14.1" customHeight="1">
      <c r="A646" s="64" t="s">
        <v>912</v>
      </c>
      <c r="B646" s="67" t="s">
        <v>833</v>
      </c>
      <c r="C646" s="103">
        <v>0</v>
      </c>
      <c r="D646" s="103">
        <v>0</v>
      </c>
      <c r="E646" s="101">
        <f t="shared" si="189"/>
        <v>0</v>
      </c>
      <c r="F646" s="103">
        <v>0</v>
      </c>
      <c r="G646" s="101">
        <f t="shared" si="190"/>
        <v>0</v>
      </c>
      <c r="H646" s="103">
        <v>0</v>
      </c>
      <c r="I646" s="104">
        <f t="shared" si="188"/>
        <v>0</v>
      </c>
      <c r="J646" s="86"/>
    </row>
    <row r="647" spans="1:10" ht="14.1" customHeight="1">
      <c r="A647" s="64" t="s">
        <v>913</v>
      </c>
      <c r="B647" s="41" t="s">
        <v>306</v>
      </c>
      <c r="C647" s="103">
        <v>0</v>
      </c>
      <c r="D647" s="103">
        <v>0</v>
      </c>
      <c r="E647" s="101">
        <f t="shared" si="189"/>
        <v>0</v>
      </c>
      <c r="F647" s="103">
        <v>0</v>
      </c>
      <c r="G647" s="101">
        <f t="shared" si="190"/>
        <v>0</v>
      </c>
      <c r="H647" s="103">
        <v>0</v>
      </c>
      <c r="I647" s="104">
        <f t="shared" si="188"/>
        <v>0</v>
      </c>
      <c r="J647" s="86"/>
    </row>
    <row r="648" spans="1:10" s="81" customFormat="1" ht="14.1" customHeight="1">
      <c r="A648" s="64" t="s">
        <v>727</v>
      </c>
      <c r="B648" s="52" t="s">
        <v>934</v>
      </c>
      <c r="C648" s="105">
        <f t="shared" ref="C648:H648" si="191">SUM(C627:C647)</f>
        <v>0</v>
      </c>
      <c r="D648" s="105">
        <f t="shared" si="191"/>
        <v>0</v>
      </c>
      <c r="E648" s="105">
        <f t="shared" si="191"/>
        <v>0</v>
      </c>
      <c r="F648" s="105">
        <f t="shared" si="191"/>
        <v>0</v>
      </c>
      <c r="G648" s="105">
        <f t="shared" si="191"/>
        <v>0</v>
      </c>
      <c r="H648" s="105">
        <f t="shared" si="191"/>
        <v>0</v>
      </c>
      <c r="I648" s="106">
        <f>+H648-G648</f>
        <v>0</v>
      </c>
      <c r="J648" s="86"/>
    </row>
    <row r="649" spans="1:10" s="81" customFormat="1" ht="14.1" customHeight="1">
      <c r="A649" s="64"/>
      <c r="B649" s="53"/>
      <c r="C649" s="101"/>
      <c r="D649" s="101"/>
      <c r="E649" s="101"/>
      <c r="F649" s="101"/>
      <c r="G649" s="101"/>
      <c r="H649" s="101"/>
      <c r="I649" s="104"/>
      <c r="J649" s="86"/>
    </row>
    <row r="650" spans="1:10" s="81" customFormat="1" ht="14.1" customHeight="1">
      <c r="A650" s="64" t="s">
        <v>923</v>
      </c>
      <c r="B650" s="53" t="s">
        <v>924</v>
      </c>
      <c r="C650" s="101"/>
      <c r="D650" s="101"/>
      <c r="E650" s="101"/>
      <c r="F650" s="101"/>
      <c r="G650" s="101"/>
      <c r="H650" s="101"/>
      <c r="I650" s="101"/>
      <c r="J650" s="86"/>
    </row>
    <row r="651" spans="1:10" ht="14.1" customHeight="1">
      <c r="A651" s="64" t="s">
        <v>925</v>
      </c>
      <c r="B651" s="67" t="s">
        <v>957</v>
      </c>
      <c r="C651" s="103">
        <v>0</v>
      </c>
      <c r="D651" s="103">
        <v>0</v>
      </c>
      <c r="E651" s="101">
        <f>+C651+D651</f>
        <v>0</v>
      </c>
      <c r="F651" s="103">
        <v>0</v>
      </c>
      <c r="G651" s="101">
        <f>+E651+F651</f>
        <v>0</v>
      </c>
      <c r="H651" s="103">
        <v>0</v>
      </c>
      <c r="I651" s="104">
        <f t="shared" ref="I651:I660" si="192">+H651-G651</f>
        <v>0</v>
      </c>
      <c r="J651" s="86"/>
    </row>
    <row r="652" spans="1:10" ht="14.1" customHeight="1">
      <c r="A652" s="64" t="s">
        <v>926</v>
      </c>
      <c r="B652" s="67" t="s">
        <v>958</v>
      </c>
      <c r="C652" s="103">
        <v>0</v>
      </c>
      <c r="D652" s="103">
        <v>0</v>
      </c>
      <c r="E652" s="101">
        <f t="shared" ref="E652:E660" si="193">+C652+D652</f>
        <v>0</v>
      </c>
      <c r="F652" s="103">
        <v>0</v>
      </c>
      <c r="G652" s="101">
        <f t="shared" ref="G652:G660" si="194">+E652+F652</f>
        <v>0</v>
      </c>
      <c r="H652" s="103">
        <v>0</v>
      </c>
      <c r="I652" s="104">
        <f t="shared" si="192"/>
        <v>0</v>
      </c>
      <c r="J652" s="86"/>
    </row>
    <row r="653" spans="1:10" ht="14.1" customHeight="1">
      <c r="A653" s="64" t="s">
        <v>927</v>
      </c>
      <c r="B653" s="67" t="s">
        <v>959</v>
      </c>
      <c r="C653" s="103">
        <v>0</v>
      </c>
      <c r="D653" s="103">
        <v>0</v>
      </c>
      <c r="E653" s="101">
        <f t="shared" si="193"/>
        <v>0</v>
      </c>
      <c r="F653" s="103">
        <v>0</v>
      </c>
      <c r="G653" s="101">
        <f t="shared" si="194"/>
        <v>0</v>
      </c>
      <c r="H653" s="103">
        <v>0</v>
      </c>
      <c r="I653" s="104">
        <f t="shared" si="192"/>
        <v>0</v>
      </c>
      <c r="J653" s="86"/>
    </row>
    <row r="654" spans="1:10" ht="14.1" customHeight="1">
      <c r="A654" s="64" t="s">
        <v>928</v>
      </c>
      <c r="B654" s="67" t="s">
        <v>960</v>
      </c>
      <c r="C654" s="103">
        <v>0</v>
      </c>
      <c r="D654" s="103">
        <v>0</v>
      </c>
      <c r="E654" s="101">
        <f t="shared" si="193"/>
        <v>0</v>
      </c>
      <c r="F654" s="103">
        <v>0</v>
      </c>
      <c r="G654" s="101">
        <f t="shared" si="194"/>
        <v>0</v>
      </c>
      <c r="H654" s="103">
        <v>0</v>
      </c>
      <c r="I654" s="104">
        <f t="shared" si="192"/>
        <v>0</v>
      </c>
      <c r="J654" s="86"/>
    </row>
    <row r="655" spans="1:10" ht="14.1" customHeight="1">
      <c r="A655" s="64" t="s">
        <v>929</v>
      </c>
      <c r="B655" s="67" t="s">
        <v>961</v>
      </c>
      <c r="C655" s="103">
        <v>0</v>
      </c>
      <c r="D655" s="103">
        <v>0</v>
      </c>
      <c r="E655" s="101">
        <f t="shared" si="193"/>
        <v>0</v>
      </c>
      <c r="F655" s="103">
        <v>0</v>
      </c>
      <c r="G655" s="101">
        <f t="shared" si="194"/>
        <v>0</v>
      </c>
      <c r="H655" s="103">
        <v>0</v>
      </c>
      <c r="I655" s="104">
        <f t="shared" si="192"/>
        <v>0</v>
      </c>
      <c r="J655" s="86"/>
    </row>
    <row r="656" spans="1:10" ht="14.1" customHeight="1">
      <c r="A656" s="64" t="s">
        <v>930</v>
      </c>
      <c r="B656" s="67" t="s">
        <v>962</v>
      </c>
      <c r="C656" s="103">
        <v>0</v>
      </c>
      <c r="D656" s="103">
        <v>0</v>
      </c>
      <c r="E656" s="101">
        <f t="shared" si="193"/>
        <v>0</v>
      </c>
      <c r="F656" s="103">
        <v>0</v>
      </c>
      <c r="G656" s="101">
        <f t="shared" si="194"/>
        <v>0</v>
      </c>
      <c r="H656" s="103">
        <v>0</v>
      </c>
      <c r="I656" s="104">
        <f t="shared" si="192"/>
        <v>0</v>
      </c>
      <c r="J656" s="86"/>
    </row>
    <row r="657" spans="1:10" ht="14.1" customHeight="1">
      <c r="A657" s="64" t="s">
        <v>931</v>
      </c>
      <c r="B657" s="67" t="s">
        <v>963</v>
      </c>
      <c r="C657" s="103">
        <v>0</v>
      </c>
      <c r="D657" s="103">
        <v>0</v>
      </c>
      <c r="E657" s="101">
        <f t="shared" si="193"/>
        <v>0</v>
      </c>
      <c r="F657" s="103">
        <v>0</v>
      </c>
      <c r="G657" s="101">
        <f t="shared" si="194"/>
        <v>0</v>
      </c>
      <c r="H657" s="103">
        <v>0</v>
      </c>
      <c r="I657" s="104">
        <f t="shared" si="192"/>
        <v>0</v>
      </c>
      <c r="J657" s="86"/>
    </row>
    <row r="658" spans="1:10" ht="14.1" customHeight="1">
      <c r="A658" s="64" t="s">
        <v>932</v>
      </c>
      <c r="B658" s="67" t="s">
        <v>964</v>
      </c>
      <c r="C658" s="103">
        <v>0</v>
      </c>
      <c r="D658" s="103">
        <v>0</v>
      </c>
      <c r="E658" s="101">
        <f t="shared" si="193"/>
        <v>0</v>
      </c>
      <c r="F658" s="103">
        <v>0</v>
      </c>
      <c r="G658" s="101">
        <f t="shared" si="194"/>
        <v>0</v>
      </c>
      <c r="H658" s="103">
        <v>0</v>
      </c>
      <c r="I658" s="104">
        <f t="shared" si="192"/>
        <v>0</v>
      </c>
      <c r="J658" s="86"/>
    </row>
    <row r="659" spans="1:10" ht="14.1" customHeight="1">
      <c r="A659" s="64" t="s">
        <v>933</v>
      </c>
      <c r="B659" s="67" t="s">
        <v>965</v>
      </c>
      <c r="C659" s="103">
        <v>0</v>
      </c>
      <c r="D659" s="103">
        <v>0</v>
      </c>
      <c r="E659" s="101">
        <f t="shared" si="193"/>
        <v>0</v>
      </c>
      <c r="F659" s="103">
        <v>0</v>
      </c>
      <c r="G659" s="101">
        <f t="shared" si="194"/>
        <v>0</v>
      </c>
      <c r="H659" s="103">
        <v>0</v>
      </c>
      <c r="I659" s="104">
        <f t="shared" si="192"/>
        <v>0</v>
      </c>
      <c r="J659" s="86"/>
    </row>
    <row r="660" spans="1:10" ht="14.1" customHeight="1">
      <c r="A660" s="64" t="s">
        <v>935</v>
      </c>
      <c r="B660" s="41" t="s">
        <v>306</v>
      </c>
      <c r="C660" s="103">
        <v>0</v>
      </c>
      <c r="D660" s="103">
        <v>0</v>
      </c>
      <c r="E660" s="101">
        <f t="shared" si="193"/>
        <v>0</v>
      </c>
      <c r="F660" s="103">
        <v>0</v>
      </c>
      <c r="G660" s="101">
        <f t="shared" si="194"/>
        <v>0</v>
      </c>
      <c r="H660" s="103">
        <v>0</v>
      </c>
      <c r="I660" s="104">
        <f t="shared" si="192"/>
        <v>0</v>
      </c>
      <c r="J660" s="86"/>
    </row>
    <row r="661" spans="1:10" s="81" customFormat="1" ht="14.1" customHeight="1">
      <c r="A661" s="64" t="s">
        <v>727</v>
      </c>
      <c r="B661" s="52" t="s">
        <v>936</v>
      </c>
      <c r="C661" s="105">
        <f t="shared" ref="C661:H661" si="195">SUM(C651:C660)</f>
        <v>0</v>
      </c>
      <c r="D661" s="105">
        <f t="shared" si="195"/>
        <v>0</v>
      </c>
      <c r="E661" s="105">
        <f t="shared" si="195"/>
        <v>0</v>
      </c>
      <c r="F661" s="105">
        <f t="shared" si="195"/>
        <v>0</v>
      </c>
      <c r="G661" s="105">
        <f t="shared" si="195"/>
        <v>0</v>
      </c>
      <c r="H661" s="105">
        <f t="shared" si="195"/>
        <v>0</v>
      </c>
      <c r="I661" s="106">
        <f>+H661-G661</f>
        <v>0</v>
      </c>
      <c r="J661" s="86"/>
    </row>
    <row r="662" spans="1:10" s="81" customFormat="1" ht="14.1" customHeight="1">
      <c r="A662" s="64"/>
      <c r="B662" s="53"/>
      <c r="C662" s="101"/>
      <c r="D662" s="101"/>
      <c r="E662" s="101"/>
      <c r="F662" s="101"/>
      <c r="G662" s="101"/>
      <c r="H662" s="101"/>
      <c r="I662" s="104"/>
      <c r="J662" s="86"/>
    </row>
    <row r="663" spans="1:10" s="81" customFormat="1" ht="14.1" customHeight="1">
      <c r="A663" s="64" t="s">
        <v>937</v>
      </c>
      <c r="B663" s="53" t="s">
        <v>938</v>
      </c>
      <c r="C663" s="101"/>
      <c r="D663" s="101"/>
      <c r="E663" s="101"/>
      <c r="F663" s="101"/>
      <c r="G663" s="101"/>
      <c r="H663" s="101"/>
      <c r="I663" s="101"/>
      <c r="J663" s="86"/>
    </row>
    <row r="664" spans="1:10" ht="14.1" customHeight="1">
      <c r="A664" s="64" t="s">
        <v>939</v>
      </c>
      <c r="B664" s="67" t="s">
        <v>966</v>
      </c>
      <c r="C664" s="103">
        <v>0</v>
      </c>
      <c r="D664" s="103">
        <v>0</v>
      </c>
      <c r="E664" s="101">
        <f>+C664+D664</f>
        <v>0</v>
      </c>
      <c r="F664" s="103">
        <v>0</v>
      </c>
      <c r="G664" s="101">
        <f>+E664+F664</f>
        <v>0</v>
      </c>
      <c r="H664" s="103">
        <v>0</v>
      </c>
      <c r="I664" s="104">
        <f t="shared" ref="I664:I681" si="196">+H664-G664</f>
        <v>0</v>
      </c>
      <c r="J664" s="86"/>
    </row>
    <row r="665" spans="1:10" ht="14.1" customHeight="1">
      <c r="A665" s="64" t="s">
        <v>940</v>
      </c>
      <c r="B665" s="67" t="s">
        <v>967</v>
      </c>
      <c r="C665" s="103">
        <v>0</v>
      </c>
      <c r="D665" s="103">
        <v>0</v>
      </c>
      <c r="E665" s="101">
        <f t="shared" ref="E665:E681" si="197">+C665+D665</f>
        <v>0</v>
      </c>
      <c r="F665" s="103">
        <v>0</v>
      </c>
      <c r="G665" s="101">
        <f t="shared" ref="G665:G681" si="198">+E665+F665</f>
        <v>0</v>
      </c>
      <c r="H665" s="103">
        <v>0</v>
      </c>
      <c r="I665" s="104">
        <f t="shared" si="196"/>
        <v>0</v>
      </c>
      <c r="J665" s="86"/>
    </row>
    <row r="666" spans="1:10" ht="14.1" customHeight="1">
      <c r="A666" s="64" t="s">
        <v>941</v>
      </c>
      <c r="B666" s="67" t="s">
        <v>968</v>
      </c>
      <c r="C666" s="103">
        <v>0</v>
      </c>
      <c r="D666" s="103">
        <v>0</v>
      </c>
      <c r="E666" s="101">
        <f t="shared" si="197"/>
        <v>0</v>
      </c>
      <c r="F666" s="103">
        <v>0</v>
      </c>
      <c r="G666" s="101">
        <f t="shared" si="198"/>
        <v>0</v>
      </c>
      <c r="H666" s="103">
        <v>0</v>
      </c>
      <c r="I666" s="104">
        <f t="shared" si="196"/>
        <v>0</v>
      </c>
      <c r="J666" s="86"/>
    </row>
    <row r="667" spans="1:10" ht="14.1" customHeight="1">
      <c r="A667" s="64" t="s">
        <v>942</v>
      </c>
      <c r="B667" s="67" t="s">
        <v>969</v>
      </c>
      <c r="C667" s="103">
        <v>0</v>
      </c>
      <c r="D667" s="103">
        <v>0</v>
      </c>
      <c r="E667" s="101">
        <f t="shared" si="197"/>
        <v>0</v>
      </c>
      <c r="F667" s="103">
        <v>0</v>
      </c>
      <c r="G667" s="101">
        <f t="shared" si="198"/>
        <v>0</v>
      </c>
      <c r="H667" s="103">
        <v>0</v>
      </c>
      <c r="I667" s="104">
        <f t="shared" si="196"/>
        <v>0</v>
      </c>
      <c r="J667" s="86"/>
    </row>
    <row r="668" spans="1:10" ht="14.1" customHeight="1">
      <c r="A668" s="64" t="s">
        <v>943</v>
      </c>
      <c r="B668" s="67" t="s">
        <v>970</v>
      </c>
      <c r="C668" s="103">
        <v>0</v>
      </c>
      <c r="D668" s="103">
        <v>0</v>
      </c>
      <c r="E668" s="101">
        <f t="shared" si="197"/>
        <v>0</v>
      </c>
      <c r="F668" s="103">
        <v>0</v>
      </c>
      <c r="G668" s="101">
        <f t="shared" si="198"/>
        <v>0</v>
      </c>
      <c r="H668" s="103">
        <v>0</v>
      </c>
      <c r="I668" s="104">
        <f t="shared" si="196"/>
        <v>0</v>
      </c>
      <c r="J668" s="86"/>
    </row>
    <row r="669" spans="1:10" ht="14.1" customHeight="1">
      <c r="A669" s="64" t="s">
        <v>944</v>
      </c>
      <c r="B669" s="67" t="s">
        <v>971</v>
      </c>
      <c r="C669" s="103">
        <v>0</v>
      </c>
      <c r="D669" s="103">
        <v>0</v>
      </c>
      <c r="E669" s="101">
        <f t="shared" si="197"/>
        <v>0</v>
      </c>
      <c r="F669" s="103">
        <v>0</v>
      </c>
      <c r="G669" s="101">
        <f t="shared" si="198"/>
        <v>0</v>
      </c>
      <c r="H669" s="103">
        <v>0</v>
      </c>
      <c r="I669" s="104">
        <f t="shared" si="196"/>
        <v>0</v>
      </c>
      <c r="J669" s="86"/>
    </row>
    <row r="670" spans="1:10" ht="14.1" customHeight="1">
      <c r="A670" s="64" t="s">
        <v>945</v>
      </c>
      <c r="B670" s="67" t="s">
        <v>972</v>
      </c>
      <c r="C670" s="103">
        <v>0</v>
      </c>
      <c r="D670" s="103">
        <v>0</v>
      </c>
      <c r="E670" s="101">
        <f t="shared" si="197"/>
        <v>0</v>
      </c>
      <c r="F670" s="103">
        <v>0</v>
      </c>
      <c r="G670" s="101">
        <f t="shared" si="198"/>
        <v>0</v>
      </c>
      <c r="H670" s="103">
        <v>0</v>
      </c>
      <c r="I670" s="104">
        <f t="shared" si="196"/>
        <v>0</v>
      </c>
      <c r="J670" s="86"/>
    </row>
    <row r="671" spans="1:10" ht="14.1" customHeight="1">
      <c r="A671" s="64" t="s">
        <v>946</v>
      </c>
      <c r="B671" s="67" t="s">
        <v>973</v>
      </c>
      <c r="C671" s="103">
        <v>0</v>
      </c>
      <c r="D671" s="103">
        <v>0</v>
      </c>
      <c r="E671" s="101">
        <f t="shared" si="197"/>
        <v>0</v>
      </c>
      <c r="F671" s="103">
        <v>0</v>
      </c>
      <c r="G671" s="101">
        <f t="shared" si="198"/>
        <v>0</v>
      </c>
      <c r="H671" s="103">
        <v>0</v>
      </c>
      <c r="I671" s="104">
        <f t="shared" si="196"/>
        <v>0</v>
      </c>
      <c r="J671" s="86"/>
    </row>
    <row r="672" spans="1:10" ht="14.1" customHeight="1">
      <c r="A672" s="64" t="s">
        <v>947</v>
      </c>
      <c r="B672" s="67" t="s">
        <v>974</v>
      </c>
      <c r="C672" s="103">
        <v>0</v>
      </c>
      <c r="D672" s="103">
        <v>0</v>
      </c>
      <c r="E672" s="101">
        <f t="shared" si="197"/>
        <v>0</v>
      </c>
      <c r="F672" s="103">
        <v>0</v>
      </c>
      <c r="G672" s="101">
        <f t="shared" si="198"/>
        <v>0</v>
      </c>
      <c r="H672" s="103">
        <v>0</v>
      </c>
      <c r="I672" s="104">
        <f t="shared" si="196"/>
        <v>0</v>
      </c>
      <c r="J672" s="86"/>
    </row>
    <row r="673" spans="1:10" ht="14.1" customHeight="1">
      <c r="A673" s="64" t="s">
        <v>948</v>
      </c>
      <c r="B673" s="67" t="s">
        <v>975</v>
      </c>
      <c r="C673" s="103">
        <v>0</v>
      </c>
      <c r="D673" s="103">
        <v>0</v>
      </c>
      <c r="E673" s="101">
        <f t="shared" si="197"/>
        <v>0</v>
      </c>
      <c r="F673" s="103">
        <v>0</v>
      </c>
      <c r="G673" s="101">
        <f t="shared" si="198"/>
        <v>0</v>
      </c>
      <c r="H673" s="103">
        <v>0</v>
      </c>
      <c r="I673" s="104">
        <f t="shared" si="196"/>
        <v>0</v>
      </c>
      <c r="J673" s="86"/>
    </row>
    <row r="674" spans="1:10" ht="14.1" customHeight="1">
      <c r="A674" s="64" t="s">
        <v>949</v>
      </c>
      <c r="B674" s="67" t="s">
        <v>976</v>
      </c>
      <c r="C674" s="103">
        <v>0</v>
      </c>
      <c r="D674" s="103">
        <v>0</v>
      </c>
      <c r="E674" s="101">
        <f t="shared" si="197"/>
        <v>0</v>
      </c>
      <c r="F674" s="103">
        <v>0</v>
      </c>
      <c r="G674" s="101">
        <f t="shared" si="198"/>
        <v>0</v>
      </c>
      <c r="H674" s="103">
        <v>0</v>
      </c>
      <c r="I674" s="104">
        <f t="shared" si="196"/>
        <v>0</v>
      </c>
      <c r="J674" s="86"/>
    </row>
    <row r="675" spans="1:10" ht="14.1" customHeight="1">
      <c r="A675" s="64" t="s">
        <v>1250</v>
      </c>
      <c r="B675" s="67" t="s">
        <v>1251</v>
      </c>
      <c r="C675" s="103">
        <v>0</v>
      </c>
      <c r="D675" s="103">
        <v>0</v>
      </c>
      <c r="E675" s="101">
        <f>+C675+D675</f>
        <v>0</v>
      </c>
      <c r="F675" s="103">
        <v>0</v>
      </c>
      <c r="G675" s="101">
        <f>+E675+F675</f>
        <v>0</v>
      </c>
      <c r="H675" s="103">
        <v>0</v>
      </c>
      <c r="I675" s="104">
        <f>+H675-G675</f>
        <v>0</v>
      </c>
      <c r="J675" s="86"/>
    </row>
    <row r="676" spans="1:10" ht="14.1" customHeight="1">
      <c r="A676" s="64" t="s">
        <v>950</v>
      </c>
      <c r="B676" s="67" t="s">
        <v>977</v>
      </c>
      <c r="C676" s="103">
        <v>0</v>
      </c>
      <c r="D676" s="103">
        <v>0</v>
      </c>
      <c r="E676" s="101">
        <f t="shared" si="197"/>
        <v>0</v>
      </c>
      <c r="F676" s="103">
        <v>0</v>
      </c>
      <c r="G676" s="101">
        <f t="shared" si="198"/>
        <v>0</v>
      </c>
      <c r="H676" s="103">
        <v>0</v>
      </c>
      <c r="I676" s="104">
        <f t="shared" si="196"/>
        <v>0</v>
      </c>
      <c r="J676" s="86"/>
    </row>
    <row r="677" spans="1:10" ht="14.1" customHeight="1">
      <c r="A677" s="64" t="s">
        <v>951</v>
      </c>
      <c r="B677" s="67" t="s">
        <v>978</v>
      </c>
      <c r="C677" s="103">
        <v>0</v>
      </c>
      <c r="D677" s="103">
        <v>0</v>
      </c>
      <c r="E677" s="101">
        <f t="shared" si="197"/>
        <v>0</v>
      </c>
      <c r="F677" s="103">
        <v>0</v>
      </c>
      <c r="G677" s="101">
        <f t="shared" si="198"/>
        <v>0</v>
      </c>
      <c r="H677" s="103">
        <v>0</v>
      </c>
      <c r="I677" s="104">
        <f t="shared" si="196"/>
        <v>0</v>
      </c>
      <c r="J677" s="86"/>
    </row>
    <row r="678" spans="1:10" ht="14.1" customHeight="1">
      <c r="A678" s="64" t="s">
        <v>1228</v>
      </c>
      <c r="B678" s="67" t="s">
        <v>1229</v>
      </c>
      <c r="C678" s="103">
        <v>0</v>
      </c>
      <c r="D678" s="103">
        <v>0</v>
      </c>
      <c r="E678" s="101">
        <f>+C678+D678</f>
        <v>0</v>
      </c>
      <c r="F678" s="103">
        <v>0</v>
      </c>
      <c r="G678" s="101">
        <f>+E678+F678</f>
        <v>0</v>
      </c>
      <c r="H678" s="103">
        <v>0</v>
      </c>
      <c r="I678" s="104">
        <f>+H678-G678</f>
        <v>0</v>
      </c>
      <c r="J678" s="86"/>
    </row>
    <row r="679" spans="1:10" ht="14.1" customHeight="1">
      <c r="A679" s="64" t="s">
        <v>952</v>
      </c>
      <c r="B679" s="67" t="s">
        <v>1230</v>
      </c>
      <c r="C679" s="103">
        <v>0</v>
      </c>
      <c r="D679" s="103">
        <v>0</v>
      </c>
      <c r="E679" s="101">
        <f>+C679+D679</f>
        <v>0</v>
      </c>
      <c r="F679" s="103">
        <v>0</v>
      </c>
      <c r="G679" s="101">
        <f>+E679+F679</f>
        <v>0</v>
      </c>
      <c r="H679" s="103">
        <v>0</v>
      </c>
      <c r="I679" s="104">
        <f t="shared" si="196"/>
        <v>0</v>
      </c>
      <c r="J679" s="86"/>
    </row>
    <row r="680" spans="1:10" ht="14.1" customHeight="1">
      <c r="A680" s="64" t="s">
        <v>953</v>
      </c>
      <c r="B680" s="67" t="s">
        <v>955</v>
      </c>
      <c r="C680" s="103">
        <v>0</v>
      </c>
      <c r="D680" s="103">
        <v>0</v>
      </c>
      <c r="E680" s="101">
        <f>+C680+D680</f>
        <v>0</v>
      </c>
      <c r="F680" s="103">
        <v>0</v>
      </c>
      <c r="G680" s="101">
        <f>+E680+F680</f>
        <v>0</v>
      </c>
      <c r="H680" s="103">
        <v>0</v>
      </c>
      <c r="I680" s="104">
        <f t="shared" si="196"/>
        <v>0</v>
      </c>
      <c r="J680" s="86"/>
    </row>
    <row r="681" spans="1:10" ht="14.1" customHeight="1">
      <c r="A681" s="64" t="s">
        <v>954</v>
      </c>
      <c r="B681" s="41" t="s">
        <v>91</v>
      </c>
      <c r="C681" s="103">
        <v>0</v>
      </c>
      <c r="D681" s="103">
        <v>0</v>
      </c>
      <c r="E681" s="101">
        <f t="shared" si="197"/>
        <v>0</v>
      </c>
      <c r="F681" s="103">
        <v>0</v>
      </c>
      <c r="G681" s="101">
        <f t="shared" si="198"/>
        <v>0</v>
      </c>
      <c r="H681" s="103">
        <v>0</v>
      </c>
      <c r="I681" s="104">
        <f t="shared" si="196"/>
        <v>0</v>
      </c>
      <c r="J681" s="86"/>
    </row>
    <row r="682" spans="1:10" s="81" customFormat="1" ht="14.1" customHeight="1">
      <c r="A682" s="64" t="s">
        <v>727</v>
      </c>
      <c r="B682" s="52" t="s">
        <v>956</v>
      </c>
      <c r="C682" s="105">
        <f t="shared" ref="C682:H682" si="199">SUM(C664:C681)</f>
        <v>0</v>
      </c>
      <c r="D682" s="105">
        <f t="shared" si="199"/>
        <v>0</v>
      </c>
      <c r="E682" s="105">
        <f t="shared" si="199"/>
        <v>0</v>
      </c>
      <c r="F682" s="105">
        <f t="shared" si="199"/>
        <v>0</v>
      </c>
      <c r="G682" s="105">
        <f t="shared" si="199"/>
        <v>0</v>
      </c>
      <c r="H682" s="105">
        <f t="shared" si="199"/>
        <v>0</v>
      </c>
      <c r="I682" s="106">
        <f>+H682-G682</f>
        <v>0</v>
      </c>
      <c r="J682" s="86"/>
    </row>
    <row r="683" spans="1:10" s="81" customFormat="1" ht="14.1" customHeight="1">
      <c r="A683" s="64"/>
      <c r="B683" s="53"/>
      <c r="C683" s="101"/>
      <c r="D683" s="101"/>
      <c r="E683" s="101"/>
      <c r="F683" s="101"/>
      <c r="G683" s="101"/>
      <c r="H683" s="101"/>
      <c r="I683" s="104"/>
      <c r="J683" s="86"/>
    </row>
    <row r="684" spans="1:10" s="81" customFormat="1" ht="14.1" customHeight="1">
      <c r="A684" s="64" t="s">
        <v>979</v>
      </c>
      <c r="B684" s="53" t="s">
        <v>980</v>
      </c>
      <c r="C684" s="101"/>
      <c r="D684" s="101"/>
      <c r="E684" s="101"/>
      <c r="F684" s="101"/>
      <c r="G684" s="101"/>
      <c r="H684" s="101"/>
      <c r="I684" s="101"/>
      <c r="J684" s="86"/>
    </row>
    <row r="685" spans="1:10" ht="14.1" customHeight="1">
      <c r="A685" s="64" t="s">
        <v>981</v>
      </c>
      <c r="B685" s="67" t="s">
        <v>1001</v>
      </c>
      <c r="C685" s="103">
        <v>0</v>
      </c>
      <c r="D685" s="103">
        <v>0</v>
      </c>
      <c r="E685" s="101">
        <f>+C685+D685</f>
        <v>0</v>
      </c>
      <c r="F685" s="103">
        <v>0</v>
      </c>
      <c r="G685" s="101">
        <f>+E685+F685</f>
        <v>0</v>
      </c>
      <c r="H685" s="103">
        <v>0</v>
      </c>
      <c r="I685" s="104">
        <f t="shared" ref="I685:I704" si="200">+H685-G685</f>
        <v>0</v>
      </c>
      <c r="J685" s="86"/>
    </row>
    <row r="686" spans="1:10" ht="14.1" customHeight="1">
      <c r="A686" s="64" t="s">
        <v>982</v>
      </c>
      <c r="B686" s="67" t="s">
        <v>1002</v>
      </c>
      <c r="C686" s="103">
        <v>0</v>
      </c>
      <c r="D686" s="103">
        <v>0</v>
      </c>
      <c r="E686" s="101">
        <f t="shared" ref="E686:E704" si="201">+C686+D686</f>
        <v>0</v>
      </c>
      <c r="F686" s="103">
        <v>0</v>
      </c>
      <c r="G686" s="101">
        <f t="shared" ref="G686:G704" si="202">+E686+F686</f>
        <v>0</v>
      </c>
      <c r="H686" s="103">
        <v>0</v>
      </c>
      <c r="I686" s="104">
        <f t="shared" si="200"/>
        <v>0</v>
      </c>
      <c r="J686" s="86"/>
    </row>
    <row r="687" spans="1:10" ht="14.1" customHeight="1">
      <c r="A687" s="64" t="s">
        <v>983</v>
      </c>
      <c r="B687" s="67" t="s">
        <v>1003</v>
      </c>
      <c r="C687" s="103">
        <v>0</v>
      </c>
      <c r="D687" s="103">
        <v>0</v>
      </c>
      <c r="E687" s="101">
        <f t="shared" si="201"/>
        <v>0</v>
      </c>
      <c r="F687" s="103">
        <v>0</v>
      </c>
      <c r="G687" s="101">
        <f t="shared" si="202"/>
        <v>0</v>
      </c>
      <c r="H687" s="103">
        <v>0</v>
      </c>
      <c r="I687" s="104">
        <f t="shared" si="200"/>
        <v>0</v>
      </c>
      <c r="J687" s="86"/>
    </row>
    <row r="688" spans="1:10" ht="14.1" customHeight="1">
      <c r="A688" s="64" t="s">
        <v>984</v>
      </c>
      <c r="B688" s="67" t="s">
        <v>1004</v>
      </c>
      <c r="C688" s="103">
        <v>0</v>
      </c>
      <c r="D688" s="103">
        <v>0</v>
      </c>
      <c r="E688" s="101">
        <f t="shared" si="201"/>
        <v>0</v>
      </c>
      <c r="F688" s="103">
        <v>0</v>
      </c>
      <c r="G688" s="101">
        <f t="shared" si="202"/>
        <v>0</v>
      </c>
      <c r="H688" s="103">
        <v>0</v>
      </c>
      <c r="I688" s="104">
        <f t="shared" si="200"/>
        <v>0</v>
      </c>
      <c r="J688" s="86"/>
    </row>
    <row r="689" spans="1:10" ht="14.1" customHeight="1">
      <c r="A689" s="64" t="s">
        <v>985</v>
      </c>
      <c r="B689" s="67" t="s">
        <v>1005</v>
      </c>
      <c r="C689" s="103">
        <v>0</v>
      </c>
      <c r="D689" s="103">
        <v>0</v>
      </c>
      <c r="E689" s="101">
        <f t="shared" si="201"/>
        <v>0</v>
      </c>
      <c r="F689" s="103">
        <v>0</v>
      </c>
      <c r="G689" s="101">
        <f t="shared" si="202"/>
        <v>0</v>
      </c>
      <c r="H689" s="103">
        <v>0</v>
      </c>
      <c r="I689" s="104">
        <f t="shared" si="200"/>
        <v>0</v>
      </c>
      <c r="J689" s="86"/>
    </row>
    <row r="690" spans="1:10" ht="14.1" customHeight="1">
      <c r="A690" s="64" t="s">
        <v>986</v>
      </c>
      <c r="B690" s="67" t="s">
        <v>1006</v>
      </c>
      <c r="C690" s="103">
        <v>0</v>
      </c>
      <c r="D690" s="103">
        <v>0</v>
      </c>
      <c r="E690" s="101">
        <f t="shared" si="201"/>
        <v>0</v>
      </c>
      <c r="F690" s="103">
        <v>0</v>
      </c>
      <c r="G690" s="101">
        <f t="shared" si="202"/>
        <v>0</v>
      </c>
      <c r="H690" s="103">
        <v>0</v>
      </c>
      <c r="I690" s="104">
        <f t="shared" si="200"/>
        <v>0</v>
      </c>
      <c r="J690" s="86"/>
    </row>
    <row r="691" spans="1:10" ht="14.1" customHeight="1">
      <c r="A691" s="64" t="s">
        <v>987</v>
      </c>
      <c r="B691" s="67" t="s">
        <v>1007</v>
      </c>
      <c r="C691" s="103">
        <v>0</v>
      </c>
      <c r="D691" s="103">
        <v>0</v>
      </c>
      <c r="E691" s="101">
        <f t="shared" si="201"/>
        <v>0</v>
      </c>
      <c r="F691" s="103">
        <v>0</v>
      </c>
      <c r="G691" s="101">
        <f t="shared" si="202"/>
        <v>0</v>
      </c>
      <c r="H691" s="103">
        <v>0</v>
      </c>
      <c r="I691" s="104">
        <f t="shared" si="200"/>
        <v>0</v>
      </c>
      <c r="J691" s="86"/>
    </row>
    <row r="692" spans="1:10" ht="14.1" customHeight="1">
      <c r="A692" s="64" t="s">
        <v>988</v>
      </c>
      <c r="B692" s="67" t="s">
        <v>1008</v>
      </c>
      <c r="C692" s="103">
        <v>0</v>
      </c>
      <c r="D692" s="103">
        <v>0</v>
      </c>
      <c r="E692" s="101">
        <f t="shared" si="201"/>
        <v>0</v>
      </c>
      <c r="F692" s="103">
        <v>0</v>
      </c>
      <c r="G692" s="101">
        <f t="shared" si="202"/>
        <v>0</v>
      </c>
      <c r="H692" s="103">
        <v>0</v>
      </c>
      <c r="I692" s="104">
        <f t="shared" si="200"/>
        <v>0</v>
      </c>
      <c r="J692" s="86"/>
    </row>
    <row r="693" spans="1:10" ht="14.1" customHeight="1">
      <c r="A693" s="64" t="s">
        <v>989</v>
      </c>
      <c r="B693" s="67" t="s">
        <v>964</v>
      </c>
      <c r="C693" s="103">
        <v>0</v>
      </c>
      <c r="D693" s="103">
        <v>0</v>
      </c>
      <c r="E693" s="101">
        <f t="shared" si="201"/>
        <v>0</v>
      </c>
      <c r="F693" s="103">
        <v>0</v>
      </c>
      <c r="G693" s="101">
        <f t="shared" si="202"/>
        <v>0</v>
      </c>
      <c r="H693" s="103">
        <v>0</v>
      </c>
      <c r="I693" s="104">
        <f t="shared" si="200"/>
        <v>0</v>
      </c>
      <c r="J693" s="86"/>
    </row>
    <row r="694" spans="1:10" ht="14.1" customHeight="1">
      <c r="A694" s="64" t="s">
        <v>990</v>
      </c>
      <c r="B694" s="67" t="s">
        <v>1009</v>
      </c>
      <c r="C694" s="103">
        <v>0</v>
      </c>
      <c r="D694" s="103">
        <v>0</v>
      </c>
      <c r="E694" s="101">
        <f t="shared" si="201"/>
        <v>0</v>
      </c>
      <c r="F694" s="103">
        <v>0</v>
      </c>
      <c r="G694" s="101">
        <f t="shared" si="202"/>
        <v>0</v>
      </c>
      <c r="H694" s="103">
        <v>0</v>
      </c>
      <c r="I694" s="104">
        <f t="shared" si="200"/>
        <v>0</v>
      </c>
      <c r="J694" s="86"/>
    </row>
    <row r="695" spans="1:10" ht="14.1" customHeight="1">
      <c r="A695" s="64" t="s">
        <v>991</v>
      </c>
      <c r="B695" s="67" t="s">
        <v>1010</v>
      </c>
      <c r="C695" s="103">
        <v>0</v>
      </c>
      <c r="D695" s="103">
        <v>0</v>
      </c>
      <c r="E695" s="101">
        <f t="shared" si="201"/>
        <v>0</v>
      </c>
      <c r="F695" s="103">
        <v>0</v>
      </c>
      <c r="G695" s="101">
        <f t="shared" si="202"/>
        <v>0</v>
      </c>
      <c r="H695" s="103">
        <v>0</v>
      </c>
      <c r="I695" s="104">
        <f t="shared" si="200"/>
        <v>0</v>
      </c>
      <c r="J695" s="86"/>
    </row>
    <row r="696" spans="1:10" ht="14.1" customHeight="1">
      <c r="A696" s="64" t="s">
        <v>992</v>
      </c>
      <c r="B696" s="67" t="s">
        <v>1011</v>
      </c>
      <c r="C696" s="103">
        <v>0</v>
      </c>
      <c r="D696" s="103">
        <v>0</v>
      </c>
      <c r="E696" s="101">
        <f t="shared" si="201"/>
        <v>0</v>
      </c>
      <c r="F696" s="103">
        <v>0</v>
      </c>
      <c r="G696" s="101">
        <f t="shared" si="202"/>
        <v>0</v>
      </c>
      <c r="H696" s="103">
        <v>0</v>
      </c>
      <c r="I696" s="104">
        <f t="shared" si="200"/>
        <v>0</v>
      </c>
      <c r="J696" s="86"/>
    </row>
    <row r="697" spans="1:10" ht="14.1" customHeight="1">
      <c r="A697" s="64" t="s">
        <v>993</v>
      </c>
      <c r="B697" s="67" t="s">
        <v>962</v>
      </c>
      <c r="C697" s="103">
        <v>0</v>
      </c>
      <c r="D697" s="103">
        <v>0</v>
      </c>
      <c r="E697" s="101">
        <f t="shared" si="201"/>
        <v>0</v>
      </c>
      <c r="F697" s="103">
        <v>0</v>
      </c>
      <c r="G697" s="101">
        <f t="shared" si="202"/>
        <v>0</v>
      </c>
      <c r="H697" s="103">
        <v>0</v>
      </c>
      <c r="I697" s="104">
        <f t="shared" si="200"/>
        <v>0</v>
      </c>
      <c r="J697" s="86"/>
    </row>
    <row r="698" spans="1:10" ht="14.1" customHeight="1">
      <c r="A698" s="64" t="s">
        <v>994</v>
      </c>
      <c r="B698" s="67" t="s">
        <v>1231</v>
      </c>
      <c r="C698" s="103">
        <v>0</v>
      </c>
      <c r="D698" s="103">
        <v>0</v>
      </c>
      <c r="E698" s="101">
        <f t="shared" si="201"/>
        <v>0</v>
      </c>
      <c r="F698" s="103">
        <v>0</v>
      </c>
      <c r="G698" s="101">
        <f t="shared" si="202"/>
        <v>0</v>
      </c>
      <c r="H698" s="103">
        <v>0</v>
      </c>
      <c r="I698" s="104">
        <f t="shared" si="200"/>
        <v>0</v>
      </c>
      <c r="J698" s="86"/>
    </row>
    <row r="699" spans="1:10" ht="14.1" customHeight="1">
      <c r="A699" s="64" t="s">
        <v>995</v>
      </c>
      <c r="B699" s="67" t="s">
        <v>1012</v>
      </c>
      <c r="C699" s="103">
        <v>0</v>
      </c>
      <c r="D699" s="103">
        <v>0</v>
      </c>
      <c r="E699" s="101">
        <f t="shared" si="201"/>
        <v>0</v>
      </c>
      <c r="F699" s="103">
        <v>0</v>
      </c>
      <c r="G699" s="101">
        <f t="shared" si="202"/>
        <v>0</v>
      </c>
      <c r="H699" s="103">
        <v>0</v>
      </c>
      <c r="I699" s="104">
        <f t="shared" si="200"/>
        <v>0</v>
      </c>
      <c r="J699" s="86"/>
    </row>
    <row r="700" spans="1:10" ht="14.1" customHeight="1">
      <c r="A700" s="64" t="s">
        <v>996</v>
      </c>
      <c r="B700" s="67" t="s">
        <v>965</v>
      </c>
      <c r="C700" s="103">
        <v>0</v>
      </c>
      <c r="D700" s="103">
        <v>0</v>
      </c>
      <c r="E700" s="101">
        <f>+C700+D700</f>
        <v>0</v>
      </c>
      <c r="F700" s="103">
        <v>0</v>
      </c>
      <c r="G700" s="101">
        <f>+E700+F700</f>
        <v>0</v>
      </c>
      <c r="H700" s="103">
        <v>0</v>
      </c>
      <c r="I700" s="104">
        <f t="shared" si="200"/>
        <v>0</v>
      </c>
      <c r="J700" s="86"/>
    </row>
    <row r="701" spans="1:10" ht="14.1" customHeight="1">
      <c r="A701" s="64" t="s">
        <v>997</v>
      </c>
      <c r="B701" s="67" t="s">
        <v>1013</v>
      </c>
      <c r="C701" s="103">
        <v>0</v>
      </c>
      <c r="D701" s="103">
        <v>0</v>
      </c>
      <c r="E701" s="101">
        <f>+C701+D701</f>
        <v>0</v>
      </c>
      <c r="F701" s="103">
        <v>0</v>
      </c>
      <c r="G701" s="101">
        <f>+E701+F701</f>
        <v>0</v>
      </c>
      <c r="H701" s="103">
        <v>0</v>
      </c>
      <c r="I701" s="104">
        <f t="shared" si="200"/>
        <v>0</v>
      </c>
      <c r="J701" s="86"/>
    </row>
    <row r="702" spans="1:10" ht="14.1" customHeight="1">
      <c r="A702" s="64" t="s">
        <v>998</v>
      </c>
      <c r="B702" s="67" t="s">
        <v>1014</v>
      </c>
      <c r="C702" s="103">
        <v>0</v>
      </c>
      <c r="D702" s="103">
        <v>0</v>
      </c>
      <c r="E702" s="101">
        <f>+C702+D702</f>
        <v>0</v>
      </c>
      <c r="F702" s="103">
        <v>0</v>
      </c>
      <c r="G702" s="101">
        <f>+E702+F702</f>
        <v>0</v>
      </c>
      <c r="H702" s="103">
        <v>0</v>
      </c>
      <c r="I702" s="104">
        <f t="shared" si="200"/>
        <v>0</v>
      </c>
      <c r="J702" s="86"/>
    </row>
    <row r="703" spans="1:10" ht="14.1" customHeight="1">
      <c r="A703" s="64" t="s">
        <v>999</v>
      </c>
      <c r="B703" s="67" t="s">
        <v>1232</v>
      </c>
      <c r="C703" s="103">
        <v>0</v>
      </c>
      <c r="D703" s="103">
        <v>0</v>
      </c>
      <c r="E703" s="101">
        <f>+C703+D703</f>
        <v>0</v>
      </c>
      <c r="F703" s="103">
        <v>0</v>
      </c>
      <c r="G703" s="101">
        <f>+E703+F703</f>
        <v>0</v>
      </c>
      <c r="H703" s="103">
        <v>0</v>
      </c>
      <c r="I703" s="104">
        <f t="shared" si="200"/>
        <v>0</v>
      </c>
      <c r="J703" s="86"/>
    </row>
    <row r="704" spans="1:10" ht="14.1" customHeight="1">
      <c r="A704" s="64" t="s">
        <v>1000</v>
      </c>
      <c r="B704" s="41" t="s">
        <v>91</v>
      </c>
      <c r="C704" s="103">
        <v>0</v>
      </c>
      <c r="D704" s="103">
        <v>0</v>
      </c>
      <c r="E704" s="101">
        <f t="shared" si="201"/>
        <v>0</v>
      </c>
      <c r="F704" s="103">
        <v>0</v>
      </c>
      <c r="G704" s="101">
        <f t="shared" si="202"/>
        <v>0</v>
      </c>
      <c r="H704" s="103">
        <v>0</v>
      </c>
      <c r="I704" s="104">
        <f t="shared" si="200"/>
        <v>0</v>
      </c>
      <c r="J704" s="86"/>
    </row>
    <row r="705" spans="1:10" s="81" customFormat="1" ht="14.1" customHeight="1">
      <c r="A705" s="64" t="s">
        <v>727</v>
      </c>
      <c r="B705" s="52" t="s">
        <v>1015</v>
      </c>
      <c r="C705" s="105">
        <f t="shared" ref="C705:H705" si="203">SUM(C685:C704)</f>
        <v>0</v>
      </c>
      <c r="D705" s="105">
        <f t="shared" si="203"/>
        <v>0</v>
      </c>
      <c r="E705" s="105">
        <f t="shared" si="203"/>
        <v>0</v>
      </c>
      <c r="F705" s="105">
        <f t="shared" si="203"/>
        <v>0</v>
      </c>
      <c r="G705" s="105">
        <f t="shared" si="203"/>
        <v>0</v>
      </c>
      <c r="H705" s="105">
        <f t="shared" si="203"/>
        <v>0</v>
      </c>
      <c r="I705" s="106">
        <f>+H705-G705</f>
        <v>0</v>
      </c>
      <c r="J705" s="86"/>
    </row>
    <row r="706" spans="1:10" s="81" customFormat="1" ht="14.1" customHeight="1">
      <c r="A706" s="64"/>
      <c r="B706" s="53"/>
      <c r="C706" s="101"/>
      <c r="D706" s="101"/>
      <c r="E706" s="101"/>
      <c r="F706" s="101"/>
      <c r="G706" s="101"/>
      <c r="H706" s="101"/>
      <c r="I706" s="104"/>
      <c r="J706" s="86"/>
    </row>
    <row r="707" spans="1:10" s="81" customFormat="1" ht="14.1" customHeight="1">
      <c r="A707" s="64" t="s">
        <v>1016</v>
      </c>
      <c r="B707" s="53" t="s">
        <v>1017</v>
      </c>
      <c r="C707" s="101"/>
      <c r="D707" s="101"/>
      <c r="E707" s="101"/>
      <c r="F707" s="101"/>
      <c r="G707" s="101"/>
      <c r="H707" s="101"/>
      <c r="I707" s="101"/>
      <c r="J707" s="86"/>
    </row>
    <row r="708" spans="1:10" ht="14.1" customHeight="1">
      <c r="A708" s="64" t="s">
        <v>1018</v>
      </c>
      <c r="B708" s="67" t="s">
        <v>1030</v>
      </c>
      <c r="C708" s="103">
        <v>0</v>
      </c>
      <c r="D708" s="103">
        <v>0</v>
      </c>
      <c r="E708" s="101">
        <f>+C708+D708</f>
        <v>0</v>
      </c>
      <c r="F708" s="103">
        <v>0</v>
      </c>
      <c r="G708" s="101">
        <f>+E708+F708</f>
        <v>0</v>
      </c>
      <c r="H708" s="103">
        <v>0</v>
      </c>
      <c r="I708" s="104">
        <f t="shared" ref="I708:I721" si="204">+H708-G708</f>
        <v>0</v>
      </c>
      <c r="J708" s="86"/>
    </row>
    <row r="709" spans="1:10" ht="14.1" customHeight="1">
      <c r="A709" s="64" t="s">
        <v>1019</v>
      </c>
      <c r="B709" s="67" t="s">
        <v>46</v>
      </c>
      <c r="C709" s="103">
        <v>0</v>
      </c>
      <c r="D709" s="103">
        <v>0</v>
      </c>
      <c r="E709" s="101">
        <f t="shared" ref="E709:E721" si="205">+C709+D709</f>
        <v>0</v>
      </c>
      <c r="F709" s="103">
        <v>0</v>
      </c>
      <c r="G709" s="101">
        <f t="shared" ref="G709:G721" si="206">+E709+F709</f>
        <v>0</v>
      </c>
      <c r="H709" s="103">
        <v>0</v>
      </c>
      <c r="I709" s="104">
        <f t="shared" si="204"/>
        <v>0</v>
      </c>
      <c r="J709" s="86"/>
    </row>
    <row r="710" spans="1:10" ht="14.1" customHeight="1">
      <c r="A710" s="64" t="s">
        <v>1020</v>
      </c>
      <c r="B710" s="67" t="s">
        <v>1233</v>
      </c>
      <c r="C710" s="103">
        <v>0</v>
      </c>
      <c r="D710" s="103">
        <v>0</v>
      </c>
      <c r="E710" s="101">
        <f t="shared" si="205"/>
        <v>0</v>
      </c>
      <c r="F710" s="103">
        <v>0</v>
      </c>
      <c r="G710" s="101">
        <f t="shared" si="206"/>
        <v>0</v>
      </c>
      <c r="H710" s="103">
        <v>0</v>
      </c>
      <c r="I710" s="104">
        <f t="shared" si="204"/>
        <v>0</v>
      </c>
      <c r="J710" s="86"/>
    </row>
    <row r="711" spans="1:10" ht="14.1" customHeight="1">
      <c r="A711" s="64" t="s">
        <v>1021</v>
      </c>
      <c r="B711" s="67" t="s">
        <v>1031</v>
      </c>
      <c r="C711" s="103">
        <v>0</v>
      </c>
      <c r="D711" s="103">
        <v>0</v>
      </c>
      <c r="E711" s="101">
        <f t="shared" si="205"/>
        <v>0</v>
      </c>
      <c r="F711" s="103">
        <v>0</v>
      </c>
      <c r="G711" s="101">
        <f t="shared" si="206"/>
        <v>0</v>
      </c>
      <c r="H711" s="103">
        <v>0</v>
      </c>
      <c r="I711" s="104">
        <f t="shared" si="204"/>
        <v>0</v>
      </c>
      <c r="J711" s="86"/>
    </row>
    <row r="712" spans="1:10" ht="14.1" customHeight="1">
      <c r="A712" s="64" t="s">
        <v>1022</v>
      </c>
      <c r="B712" s="67" t="s">
        <v>1032</v>
      </c>
      <c r="C712" s="103">
        <v>0</v>
      </c>
      <c r="D712" s="103">
        <v>0</v>
      </c>
      <c r="E712" s="101">
        <f t="shared" si="205"/>
        <v>0</v>
      </c>
      <c r="F712" s="103">
        <v>0</v>
      </c>
      <c r="G712" s="101">
        <f t="shared" si="206"/>
        <v>0</v>
      </c>
      <c r="H712" s="103">
        <v>0</v>
      </c>
      <c r="I712" s="104">
        <f t="shared" si="204"/>
        <v>0</v>
      </c>
      <c r="J712" s="86"/>
    </row>
    <row r="713" spans="1:10" ht="14.1" customHeight="1">
      <c r="A713" s="64" t="s">
        <v>1234</v>
      </c>
      <c r="B713" s="67" t="s">
        <v>1235</v>
      </c>
      <c r="C713" s="103">
        <v>0</v>
      </c>
      <c r="D713" s="103">
        <v>0</v>
      </c>
      <c r="E713" s="101">
        <f>+C713+D713</f>
        <v>0</v>
      </c>
      <c r="F713" s="103">
        <v>0</v>
      </c>
      <c r="G713" s="101">
        <f>+E713+F713</f>
        <v>0</v>
      </c>
      <c r="H713" s="103">
        <v>0</v>
      </c>
      <c r="I713" s="104">
        <f>+H713-G713</f>
        <v>0</v>
      </c>
      <c r="J713" s="86"/>
    </row>
    <row r="714" spans="1:10" ht="14.1" customHeight="1">
      <c r="A714" s="64" t="s">
        <v>1023</v>
      </c>
      <c r="B714" s="67" t="s">
        <v>47</v>
      </c>
      <c r="C714" s="103">
        <v>0</v>
      </c>
      <c r="D714" s="103">
        <v>0</v>
      </c>
      <c r="E714" s="101">
        <f t="shared" si="205"/>
        <v>0</v>
      </c>
      <c r="F714" s="103">
        <v>0</v>
      </c>
      <c r="G714" s="101">
        <f t="shared" si="206"/>
        <v>0</v>
      </c>
      <c r="H714" s="103">
        <v>0</v>
      </c>
      <c r="I714" s="104">
        <f t="shared" si="204"/>
        <v>0</v>
      </c>
      <c r="J714" s="86"/>
    </row>
    <row r="715" spans="1:10" ht="14.1" customHeight="1">
      <c r="A715" s="64" t="s">
        <v>1024</v>
      </c>
      <c r="B715" s="67" t="s">
        <v>107</v>
      </c>
      <c r="C715" s="103">
        <v>0</v>
      </c>
      <c r="D715" s="103">
        <v>0</v>
      </c>
      <c r="E715" s="101">
        <f t="shared" si="205"/>
        <v>0</v>
      </c>
      <c r="F715" s="103">
        <v>0</v>
      </c>
      <c r="G715" s="101">
        <f t="shared" si="206"/>
        <v>0</v>
      </c>
      <c r="H715" s="103">
        <v>0</v>
      </c>
      <c r="I715" s="104">
        <f t="shared" si="204"/>
        <v>0</v>
      </c>
      <c r="J715" s="86"/>
    </row>
    <row r="716" spans="1:10" ht="14.1" customHeight="1">
      <c r="A716" s="64" t="s">
        <v>1025</v>
      </c>
      <c r="B716" s="67" t="s">
        <v>108</v>
      </c>
      <c r="C716" s="103">
        <v>0</v>
      </c>
      <c r="D716" s="103">
        <v>0</v>
      </c>
      <c r="E716" s="101">
        <f t="shared" si="205"/>
        <v>0</v>
      </c>
      <c r="F716" s="103">
        <v>0</v>
      </c>
      <c r="G716" s="101">
        <f t="shared" si="206"/>
        <v>0</v>
      </c>
      <c r="H716" s="103">
        <v>0</v>
      </c>
      <c r="I716" s="104">
        <f t="shared" si="204"/>
        <v>0</v>
      </c>
      <c r="J716" s="86"/>
    </row>
    <row r="717" spans="1:10" ht="14.1" customHeight="1">
      <c r="A717" s="64" t="s">
        <v>1026</v>
      </c>
      <c r="B717" s="67" t="s">
        <v>962</v>
      </c>
      <c r="C717" s="103">
        <v>0</v>
      </c>
      <c r="D717" s="103">
        <v>0</v>
      </c>
      <c r="E717" s="101">
        <f>+C717+D717</f>
        <v>0</v>
      </c>
      <c r="F717" s="103">
        <v>0</v>
      </c>
      <c r="G717" s="101">
        <f>+E717+F717</f>
        <v>0</v>
      </c>
      <c r="H717" s="103">
        <v>0</v>
      </c>
      <c r="I717" s="104">
        <f t="shared" si="204"/>
        <v>0</v>
      </c>
      <c r="J717" s="86"/>
    </row>
    <row r="718" spans="1:10" ht="14.1" customHeight="1">
      <c r="A718" s="64" t="s">
        <v>1027</v>
      </c>
      <c r="B718" s="67" t="s">
        <v>1033</v>
      </c>
      <c r="C718" s="103">
        <v>0</v>
      </c>
      <c r="D718" s="103">
        <v>0</v>
      </c>
      <c r="E718" s="101">
        <f>+C718+D718</f>
        <v>0</v>
      </c>
      <c r="F718" s="103">
        <v>0</v>
      </c>
      <c r="G718" s="101">
        <f>+E718+F718</f>
        <v>0</v>
      </c>
      <c r="H718" s="103">
        <v>0</v>
      </c>
      <c r="I718" s="104">
        <f t="shared" si="204"/>
        <v>0</v>
      </c>
      <c r="J718" s="86"/>
    </row>
    <row r="719" spans="1:10" ht="14.1" customHeight="1">
      <c r="A719" s="64" t="s">
        <v>1028</v>
      </c>
      <c r="B719" s="67" t="s">
        <v>1248</v>
      </c>
      <c r="C719" s="103">
        <v>0</v>
      </c>
      <c r="D719" s="103">
        <v>0</v>
      </c>
      <c r="E719" s="101">
        <f>+C719+D719</f>
        <v>0</v>
      </c>
      <c r="F719" s="103">
        <v>0</v>
      </c>
      <c r="G719" s="101">
        <f>+E719+F719</f>
        <v>0</v>
      </c>
      <c r="H719" s="103">
        <v>0</v>
      </c>
      <c r="I719" s="104">
        <f t="shared" si="204"/>
        <v>0</v>
      </c>
      <c r="J719" s="86"/>
    </row>
    <row r="720" spans="1:10" ht="14.1" customHeight="1">
      <c r="A720" s="64" t="s">
        <v>1236</v>
      </c>
      <c r="B720" s="67" t="s">
        <v>67</v>
      </c>
      <c r="C720" s="103">
        <v>0</v>
      </c>
      <c r="D720" s="103">
        <v>0</v>
      </c>
      <c r="E720" s="101">
        <f>+C720+D720</f>
        <v>0</v>
      </c>
      <c r="F720" s="103">
        <v>0</v>
      </c>
      <c r="G720" s="101">
        <f>+E720+F720</f>
        <v>0</v>
      </c>
      <c r="H720" s="103">
        <v>0</v>
      </c>
      <c r="I720" s="104">
        <f>+H720-G720</f>
        <v>0</v>
      </c>
      <c r="J720" s="86"/>
    </row>
    <row r="721" spans="1:10" ht="14.1" customHeight="1">
      <c r="A721" s="64" t="s">
        <v>1029</v>
      </c>
      <c r="B721" s="41" t="s">
        <v>91</v>
      </c>
      <c r="C721" s="103">
        <v>0</v>
      </c>
      <c r="D721" s="103">
        <v>0</v>
      </c>
      <c r="E721" s="101">
        <f t="shared" si="205"/>
        <v>0</v>
      </c>
      <c r="F721" s="103">
        <v>0</v>
      </c>
      <c r="G721" s="101">
        <f t="shared" si="206"/>
        <v>0</v>
      </c>
      <c r="H721" s="103">
        <v>0</v>
      </c>
      <c r="I721" s="104">
        <f t="shared" si="204"/>
        <v>0</v>
      </c>
      <c r="J721" s="86"/>
    </row>
    <row r="722" spans="1:10" s="81" customFormat="1" ht="14.1" customHeight="1">
      <c r="A722" s="64" t="s">
        <v>727</v>
      </c>
      <c r="B722" s="52" t="s">
        <v>48</v>
      </c>
      <c r="C722" s="105">
        <f t="shared" ref="C722:H722" si="207">SUM(C708:C721)</f>
        <v>0</v>
      </c>
      <c r="D722" s="105">
        <f t="shared" si="207"/>
        <v>0</v>
      </c>
      <c r="E722" s="105">
        <f t="shared" si="207"/>
        <v>0</v>
      </c>
      <c r="F722" s="105">
        <f t="shared" si="207"/>
        <v>0</v>
      </c>
      <c r="G722" s="105">
        <f t="shared" si="207"/>
        <v>0</v>
      </c>
      <c r="H722" s="105">
        <f t="shared" si="207"/>
        <v>0</v>
      </c>
      <c r="I722" s="106">
        <f>+H722-G722</f>
        <v>0</v>
      </c>
      <c r="J722" s="86"/>
    </row>
    <row r="723" spans="1:10" s="81" customFormat="1" ht="14.1" customHeight="1">
      <c r="A723" s="64"/>
      <c r="B723" s="53"/>
      <c r="C723" s="101"/>
      <c r="D723" s="101"/>
      <c r="E723" s="101"/>
      <c r="F723" s="101"/>
      <c r="G723" s="101"/>
      <c r="H723" s="101"/>
      <c r="I723" s="104"/>
      <c r="J723" s="86"/>
    </row>
    <row r="724" spans="1:10" s="81" customFormat="1" ht="14.1" customHeight="1">
      <c r="A724" s="64" t="s">
        <v>1034</v>
      </c>
      <c r="B724" s="53" t="s">
        <v>1237</v>
      </c>
      <c r="C724" s="101"/>
      <c r="D724" s="101"/>
      <c r="E724" s="101"/>
      <c r="F724" s="101"/>
      <c r="G724" s="101"/>
      <c r="H724" s="101"/>
      <c r="I724" s="101"/>
      <c r="J724" s="86"/>
    </row>
    <row r="725" spans="1:10" ht="14.1" customHeight="1">
      <c r="A725" s="64" t="s">
        <v>1036</v>
      </c>
      <c r="B725" s="67" t="s">
        <v>1142</v>
      </c>
      <c r="C725" s="103">
        <v>0</v>
      </c>
      <c r="D725" s="103">
        <v>0</v>
      </c>
      <c r="E725" s="101">
        <f>+C725+D725</f>
        <v>0</v>
      </c>
      <c r="F725" s="103">
        <v>0</v>
      </c>
      <c r="G725" s="101">
        <f>+E725+F725</f>
        <v>0</v>
      </c>
      <c r="H725" s="103">
        <v>0</v>
      </c>
      <c r="I725" s="104">
        <f t="shared" ref="I725:I730" si="208">+H725-G725</f>
        <v>0</v>
      </c>
      <c r="J725" s="86"/>
    </row>
    <row r="726" spans="1:10" ht="14.1" customHeight="1">
      <c r="A726" s="64" t="s">
        <v>1037</v>
      </c>
      <c r="B726" s="67" t="s">
        <v>1143</v>
      </c>
      <c r="C726" s="103">
        <v>0</v>
      </c>
      <c r="D726" s="103">
        <v>0</v>
      </c>
      <c r="E726" s="101">
        <f>+C726+D726</f>
        <v>0</v>
      </c>
      <c r="F726" s="103">
        <v>0</v>
      </c>
      <c r="G726" s="101">
        <f>+E726+F726</f>
        <v>0</v>
      </c>
      <c r="H726" s="103">
        <v>0</v>
      </c>
      <c r="I726" s="104">
        <f t="shared" si="208"/>
        <v>0</v>
      </c>
      <c r="J726" s="86"/>
    </row>
    <row r="727" spans="1:10" ht="14.1" customHeight="1">
      <c r="A727" s="64" t="s">
        <v>1038</v>
      </c>
      <c r="B727" s="67" t="s">
        <v>1144</v>
      </c>
      <c r="C727" s="103">
        <v>0</v>
      </c>
      <c r="D727" s="103">
        <v>0</v>
      </c>
      <c r="E727" s="101">
        <f>+C727+D727</f>
        <v>0</v>
      </c>
      <c r="F727" s="103">
        <v>0</v>
      </c>
      <c r="G727" s="101">
        <f>+E727+F727</f>
        <v>0</v>
      </c>
      <c r="H727" s="103">
        <v>0</v>
      </c>
      <c r="I727" s="104">
        <f t="shared" si="208"/>
        <v>0</v>
      </c>
      <c r="J727" s="86"/>
    </row>
    <row r="728" spans="1:10" ht="14.1" customHeight="1">
      <c r="A728" s="64" t="s">
        <v>1238</v>
      </c>
      <c r="B728" s="67" t="s">
        <v>1239</v>
      </c>
      <c r="C728" s="103">
        <v>0</v>
      </c>
      <c r="D728" s="103">
        <v>0</v>
      </c>
      <c r="E728" s="101">
        <f>+C728+D728</f>
        <v>0</v>
      </c>
      <c r="F728" s="103">
        <v>0</v>
      </c>
      <c r="G728" s="101">
        <f>+E728+F728</f>
        <v>0</v>
      </c>
      <c r="H728" s="103">
        <v>0</v>
      </c>
      <c r="I728" s="104">
        <f t="shared" si="208"/>
        <v>0</v>
      </c>
      <c r="J728" s="86"/>
    </row>
    <row r="729" spans="1:10" ht="14.1" customHeight="1">
      <c r="A729" s="64" t="s">
        <v>1039</v>
      </c>
      <c r="B729" s="41" t="s">
        <v>306</v>
      </c>
      <c r="C729" s="103">
        <v>0</v>
      </c>
      <c r="D729" s="103">
        <v>0</v>
      </c>
      <c r="E729" s="101">
        <f>+C729+D729</f>
        <v>0</v>
      </c>
      <c r="F729" s="103">
        <v>0</v>
      </c>
      <c r="G729" s="101">
        <f>+E729+F729</f>
        <v>0</v>
      </c>
      <c r="H729" s="103">
        <v>0</v>
      </c>
      <c r="I729" s="104">
        <f t="shared" si="208"/>
        <v>0</v>
      </c>
      <c r="J729" s="86"/>
    </row>
    <row r="730" spans="1:10" s="81" customFormat="1" ht="14.1" customHeight="1">
      <c r="A730" s="64" t="s">
        <v>727</v>
      </c>
      <c r="B730" s="52" t="s">
        <v>1040</v>
      </c>
      <c r="C730" s="105">
        <f t="shared" ref="C730:H730" si="209">SUM(C725:C729)</f>
        <v>0</v>
      </c>
      <c r="D730" s="105">
        <f t="shared" si="209"/>
        <v>0</v>
      </c>
      <c r="E730" s="105">
        <f t="shared" si="209"/>
        <v>0</v>
      </c>
      <c r="F730" s="105">
        <f t="shared" si="209"/>
        <v>0</v>
      </c>
      <c r="G730" s="105">
        <f t="shared" si="209"/>
        <v>0</v>
      </c>
      <c r="H730" s="105">
        <f t="shared" si="209"/>
        <v>0</v>
      </c>
      <c r="I730" s="106">
        <f t="shared" si="208"/>
        <v>0</v>
      </c>
      <c r="J730" s="86"/>
    </row>
    <row r="731" spans="1:10" s="81" customFormat="1" ht="14.1" customHeight="1">
      <c r="A731" s="64"/>
      <c r="B731" s="53"/>
      <c r="C731" s="101"/>
      <c r="D731" s="101"/>
      <c r="E731" s="101"/>
      <c r="F731" s="101"/>
      <c r="G731" s="101"/>
      <c r="H731" s="101"/>
      <c r="I731" s="104"/>
      <c r="J731" s="86"/>
    </row>
    <row r="732" spans="1:10" s="81" customFormat="1" ht="14.1" customHeight="1">
      <c r="A732" s="64" t="s">
        <v>1041</v>
      </c>
      <c r="B732" s="53" t="s">
        <v>1042</v>
      </c>
      <c r="C732" s="101"/>
      <c r="D732" s="101"/>
      <c r="E732" s="101"/>
      <c r="F732" s="101"/>
      <c r="G732" s="101"/>
      <c r="H732" s="101"/>
      <c r="I732" s="101"/>
      <c r="J732" s="86"/>
    </row>
    <row r="733" spans="1:10" ht="14.1" customHeight="1">
      <c r="A733" s="64" t="s">
        <v>1043</v>
      </c>
      <c r="B733" s="67" t="s">
        <v>1054</v>
      </c>
      <c r="C733" s="103">
        <v>0</v>
      </c>
      <c r="D733" s="103">
        <v>0</v>
      </c>
      <c r="E733" s="101">
        <f>+C733+D733</f>
        <v>0</v>
      </c>
      <c r="F733" s="103">
        <v>0</v>
      </c>
      <c r="G733" s="101">
        <f>+E733+F733</f>
        <v>0</v>
      </c>
      <c r="H733" s="103">
        <v>0</v>
      </c>
      <c r="I733" s="104">
        <f>+H733-G733</f>
        <v>0</v>
      </c>
      <c r="J733" s="86"/>
    </row>
    <row r="734" spans="1:10" ht="14.1" customHeight="1">
      <c r="A734" s="64" t="s">
        <v>1044</v>
      </c>
      <c r="B734" s="67" t="s">
        <v>1055</v>
      </c>
      <c r="C734" s="103">
        <v>0</v>
      </c>
      <c r="D734" s="103">
        <v>0</v>
      </c>
      <c r="E734" s="101">
        <f t="shared" ref="E734:E745" si="210">+C734+D734</f>
        <v>0</v>
      </c>
      <c r="F734" s="103">
        <v>0</v>
      </c>
      <c r="G734" s="101">
        <f t="shared" ref="G734:G745" si="211">+E734+F734</f>
        <v>0</v>
      </c>
      <c r="H734" s="103">
        <v>0</v>
      </c>
      <c r="I734" s="104">
        <f t="shared" ref="I734:I745" si="212">+H734-G734</f>
        <v>0</v>
      </c>
      <c r="J734" s="86"/>
    </row>
    <row r="735" spans="1:10" ht="14.1" customHeight="1">
      <c r="A735" s="64" t="s">
        <v>1045</v>
      </c>
      <c r="B735" s="67" t="s">
        <v>1056</v>
      </c>
      <c r="C735" s="103">
        <v>0</v>
      </c>
      <c r="D735" s="103">
        <v>0</v>
      </c>
      <c r="E735" s="101">
        <f t="shared" si="210"/>
        <v>0</v>
      </c>
      <c r="F735" s="103">
        <v>0</v>
      </c>
      <c r="G735" s="101">
        <f t="shared" si="211"/>
        <v>0</v>
      </c>
      <c r="H735" s="103">
        <v>0</v>
      </c>
      <c r="I735" s="104">
        <f t="shared" si="212"/>
        <v>0</v>
      </c>
      <c r="J735" s="86"/>
    </row>
    <row r="736" spans="1:10" ht="14.1" customHeight="1">
      <c r="A736" s="64" t="s">
        <v>1046</v>
      </c>
      <c r="B736" s="67" t="s">
        <v>1057</v>
      </c>
      <c r="C736" s="103">
        <v>0</v>
      </c>
      <c r="D736" s="103">
        <v>0</v>
      </c>
      <c r="E736" s="101">
        <f t="shared" si="210"/>
        <v>0</v>
      </c>
      <c r="F736" s="103">
        <v>0</v>
      </c>
      <c r="G736" s="101">
        <f t="shared" si="211"/>
        <v>0</v>
      </c>
      <c r="H736" s="103">
        <v>0</v>
      </c>
      <c r="I736" s="104">
        <f t="shared" si="212"/>
        <v>0</v>
      </c>
      <c r="J736" s="86"/>
    </row>
    <row r="737" spans="1:10" ht="14.1" customHeight="1">
      <c r="A737" s="64" t="s">
        <v>1047</v>
      </c>
      <c r="B737" s="67" t="s">
        <v>968</v>
      </c>
      <c r="C737" s="103">
        <v>0</v>
      </c>
      <c r="D737" s="103">
        <v>0</v>
      </c>
      <c r="E737" s="101">
        <f t="shared" si="210"/>
        <v>0</v>
      </c>
      <c r="F737" s="103">
        <v>0</v>
      </c>
      <c r="G737" s="101">
        <f t="shared" si="211"/>
        <v>0</v>
      </c>
      <c r="H737" s="103">
        <v>0</v>
      </c>
      <c r="I737" s="104">
        <f t="shared" si="212"/>
        <v>0</v>
      </c>
      <c r="J737" s="86"/>
    </row>
    <row r="738" spans="1:10" ht="14.1" customHeight="1">
      <c r="A738" s="64" t="s">
        <v>1048</v>
      </c>
      <c r="B738" s="67" t="s">
        <v>970</v>
      </c>
      <c r="C738" s="103">
        <v>0</v>
      </c>
      <c r="D738" s="103">
        <v>0</v>
      </c>
      <c r="E738" s="101">
        <f t="shared" si="210"/>
        <v>0</v>
      </c>
      <c r="F738" s="103">
        <v>0</v>
      </c>
      <c r="G738" s="101">
        <f t="shared" si="211"/>
        <v>0</v>
      </c>
      <c r="H738" s="103">
        <v>0</v>
      </c>
      <c r="I738" s="104">
        <f t="shared" si="212"/>
        <v>0</v>
      </c>
      <c r="J738" s="86"/>
    </row>
    <row r="739" spans="1:10" ht="14.1" customHeight="1">
      <c r="A739" s="64" t="s">
        <v>1049</v>
      </c>
      <c r="B739" s="67" t="s">
        <v>971</v>
      </c>
      <c r="C739" s="103">
        <v>0</v>
      </c>
      <c r="D739" s="103">
        <v>0</v>
      </c>
      <c r="E739" s="101">
        <f t="shared" si="210"/>
        <v>0</v>
      </c>
      <c r="F739" s="103">
        <v>0</v>
      </c>
      <c r="G739" s="101">
        <f t="shared" si="211"/>
        <v>0</v>
      </c>
      <c r="H739" s="103">
        <v>0</v>
      </c>
      <c r="I739" s="104">
        <f t="shared" si="212"/>
        <v>0</v>
      </c>
      <c r="J739" s="86"/>
    </row>
    <row r="740" spans="1:10" ht="14.1" customHeight="1">
      <c r="A740" s="64" t="s">
        <v>1050</v>
      </c>
      <c r="B740" s="67" t="s">
        <v>1058</v>
      </c>
      <c r="C740" s="103">
        <v>0</v>
      </c>
      <c r="D740" s="103">
        <v>0</v>
      </c>
      <c r="E740" s="101">
        <f t="shared" si="210"/>
        <v>0</v>
      </c>
      <c r="F740" s="103">
        <v>0</v>
      </c>
      <c r="G740" s="101">
        <f t="shared" si="211"/>
        <v>0</v>
      </c>
      <c r="H740" s="103">
        <v>0</v>
      </c>
      <c r="I740" s="104">
        <f t="shared" si="212"/>
        <v>0</v>
      </c>
      <c r="J740" s="86"/>
    </row>
    <row r="741" spans="1:10" ht="14.1" customHeight="1">
      <c r="A741" s="64" t="s">
        <v>1051</v>
      </c>
      <c r="B741" s="67" t="s">
        <v>1059</v>
      </c>
      <c r="C741" s="103">
        <v>0</v>
      </c>
      <c r="D741" s="103">
        <v>0</v>
      </c>
      <c r="E741" s="101">
        <f>+C741+D741</f>
        <v>0</v>
      </c>
      <c r="F741" s="103">
        <v>0</v>
      </c>
      <c r="G741" s="101">
        <f>+E741+F741</f>
        <v>0</v>
      </c>
      <c r="H741" s="103">
        <v>0</v>
      </c>
      <c r="I741" s="104">
        <f t="shared" si="212"/>
        <v>0</v>
      </c>
      <c r="J741" s="86"/>
    </row>
    <row r="742" spans="1:10" ht="14.1" customHeight="1">
      <c r="A742" s="64" t="s">
        <v>1240</v>
      </c>
      <c r="B742" s="67" t="s">
        <v>1241</v>
      </c>
      <c r="C742" s="103">
        <v>0</v>
      </c>
      <c r="D742" s="103">
        <v>0</v>
      </c>
      <c r="E742" s="101">
        <f>+C742+D742</f>
        <v>0</v>
      </c>
      <c r="F742" s="103">
        <v>0</v>
      </c>
      <c r="G742" s="101">
        <f>+E742+F742</f>
        <v>0</v>
      </c>
      <c r="H742" s="103">
        <v>0</v>
      </c>
      <c r="I742" s="104">
        <f>+H742-G742</f>
        <v>0</v>
      </c>
      <c r="J742" s="86"/>
    </row>
    <row r="743" spans="1:10" ht="14.1" customHeight="1">
      <c r="A743" s="64" t="s">
        <v>1052</v>
      </c>
      <c r="B743" s="67" t="s">
        <v>1060</v>
      </c>
      <c r="C743" s="103">
        <v>0</v>
      </c>
      <c r="D743" s="103">
        <v>0</v>
      </c>
      <c r="E743" s="101">
        <f t="shared" si="210"/>
        <v>0</v>
      </c>
      <c r="F743" s="103">
        <v>0</v>
      </c>
      <c r="G743" s="101">
        <f t="shared" si="211"/>
        <v>0</v>
      </c>
      <c r="H743" s="103">
        <v>0</v>
      </c>
      <c r="I743" s="104">
        <f t="shared" si="212"/>
        <v>0</v>
      </c>
      <c r="J743" s="86"/>
    </row>
    <row r="744" spans="1:10" ht="14.1" customHeight="1">
      <c r="A744" s="64" t="s">
        <v>1242</v>
      </c>
      <c r="B744" s="67" t="s">
        <v>1243</v>
      </c>
      <c r="C744" s="103">
        <v>0</v>
      </c>
      <c r="D744" s="103">
        <v>0</v>
      </c>
      <c r="E744" s="101">
        <f>+C744+D744</f>
        <v>0</v>
      </c>
      <c r="F744" s="103">
        <v>0</v>
      </c>
      <c r="G744" s="101">
        <f>+E744+F744</f>
        <v>0</v>
      </c>
      <c r="H744" s="103">
        <v>0</v>
      </c>
      <c r="I744" s="104">
        <f t="shared" si="212"/>
        <v>0</v>
      </c>
      <c r="J744" s="86"/>
    </row>
    <row r="745" spans="1:10" ht="14.1" customHeight="1">
      <c r="A745" s="64" t="s">
        <v>1053</v>
      </c>
      <c r="B745" s="41" t="s">
        <v>306</v>
      </c>
      <c r="C745" s="103">
        <v>0</v>
      </c>
      <c r="D745" s="103">
        <v>0</v>
      </c>
      <c r="E745" s="101">
        <f t="shared" si="210"/>
        <v>0</v>
      </c>
      <c r="F745" s="103">
        <v>0</v>
      </c>
      <c r="G745" s="101">
        <f t="shared" si="211"/>
        <v>0</v>
      </c>
      <c r="H745" s="103">
        <v>0</v>
      </c>
      <c r="I745" s="104">
        <f t="shared" si="212"/>
        <v>0</v>
      </c>
      <c r="J745" s="86"/>
    </row>
    <row r="746" spans="1:10" s="81" customFormat="1" ht="14.1" customHeight="1">
      <c r="A746" s="64" t="s">
        <v>727</v>
      </c>
      <c r="B746" s="52" t="s">
        <v>1061</v>
      </c>
      <c r="C746" s="105">
        <f t="shared" ref="C746:H746" si="213">SUM(C733:C745)</f>
        <v>0</v>
      </c>
      <c r="D746" s="105">
        <f t="shared" si="213"/>
        <v>0</v>
      </c>
      <c r="E746" s="105">
        <f t="shared" si="213"/>
        <v>0</v>
      </c>
      <c r="F746" s="105">
        <f t="shared" si="213"/>
        <v>0</v>
      </c>
      <c r="G746" s="105">
        <f t="shared" si="213"/>
        <v>0</v>
      </c>
      <c r="H746" s="105">
        <f t="shared" si="213"/>
        <v>0</v>
      </c>
      <c r="I746" s="106">
        <f>+H746-G746</f>
        <v>0</v>
      </c>
      <c r="J746" s="86"/>
    </row>
    <row r="747" spans="1:10" s="81" customFormat="1" ht="14.1" customHeight="1">
      <c r="A747" s="64"/>
      <c r="B747" s="53"/>
      <c r="C747" s="101"/>
      <c r="D747" s="101"/>
      <c r="E747" s="101"/>
      <c r="F747" s="101"/>
      <c r="G747" s="101"/>
      <c r="H747" s="101"/>
      <c r="I747" s="104"/>
      <c r="J747" s="86"/>
    </row>
    <row r="748" spans="1:10" s="81" customFormat="1" ht="14.1" customHeight="1">
      <c r="A748" s="64" t="s">
        <v>1062</v>
      </c>
      <c r="B748" s="53" t="s">
        <v>1063</v>
      </c>
      <c r="C748" s="101"/>
      <c r="D748" s="101"/>
      <c r="E748" s="101"/>
      <c r="F748" s="101"/>
      <c r="G748" s="101"/>
      <c r="H748" s="101"/>
      <c r="I748" s="101"/>
      <c r="J748" s="86"/>
    </row>
    <row r="749" spans="1:10" ht="14.1" customHeight="1">
      <c r="A749" s="64" t="s">
        <v>1062</v>
      </c>
      <c r="B749" s="41"/>
      <c r="C749" s="103">
        <v>0</v>
      </c>
      <c r="D749" s="103">
        <v>0</v>
      </c>
      <c r="E749" s="101">
        <f>+C749+D749</f>
        <v>0</v>
      </c>
      <c r="F749" s="103">
        <v>0</v>
      </c>
      <c r="G749" s="101">
        <f>+E749+F749</f>
        <v>0</v>
      </c>
      <c r="H749" s="103">
        <v>0</v>
      </c>
      <c r="I749" s="104">
        <f t="shared" ref="I749:I758" si="214">+H749-G749</f>
        <v>0</v>
      </c>
      <c r="J749" s="86"/>
    </row>
    <row r="750" spans="1:10" ht="14.1" customHeight="1">
      <c r="A750" s="40"/>
      <c r="B750" s="41"/>
      <c r="C750" s="103">
        <v>0</v>
      </c>
      <c r="D750" s="103">
        <v>0</v>
      </c>
      <c r="E750" s="101">
        <f t="shared" ref="E750:E758" si="215">+C750+D750</f>
        <v>0</v>
      </c>
      <c r="F750" s="103">
        <v>0</v>
      </c>
      <c r="G750" s="101">
        <f t="shared" ref="G750:G758" si="216">+E750+F750</f>
        <v>0</v>
      </c>
      <c r="H750" s="103">
        <v>0</v>
      </c>
      <c r="I750" s="104">
        <f t="shared" si="214"/>
        <v>0</v>
      </c>
      <c r="J750" s="86"/>
    </row>
    <row r="751" spans="1:10" ht="14.1" customHeight="1">
      <c r="A751" s="40"/>
      <c r="B751" s="41"/>
      <c r="C751" s="103">
        <v>0</v>
      </c>
      <c r="D751" s="103">
        <v>0</v>
      </c>
      <c r="E751" s="101">
        <f t="shared" si="215"/>
        <v>0</v>
      </c>
      <c r="F751" s="103">
        <v>0</v>
      </c>
      <c r="G751" s="101">
        <f t="shared" si="216"/>
        <v>0</v>
      </c>
      <c r="H751" s="103">
        <v>0</v>
      </c>
      <c r="I751" s="104">
        <f t="shared" si="214"/>
        <v>0</v>
      </c>
      <c r="J751" s="86"/>
    </row>
    <row r="752" spans="1:10" ht="14.1" customHeight="1">
      <c r="A752" s="40"/>
      <c r="B752" s="41"/>
      <c r="C752" s="103">
        <v>0</v>
      </c>
      <c r="D752" s="103">
        <v>0</v>
      </c>
      <c r="E752" s="101">
        <f t="shared" si="215"/>
        <v>0</v>
      </c>
      <c r="F752" s="103">
        <v>0</v>
      </c>
      <c r="G752" s="101">
        <f t="shared" si="216"/>
        <v>0</v>
      </c>
      <c r="H752" s="103">
        <v>0</v>
      </c>
      <c r="I752" s="104">
        <f t="shared" si="214"/>
        <v>0</v>
      </c>
      <c r="J752" s="86"/>
    </row>
    <row r="753" spans="1:10" ht="14.1" customHeight="1">
      <c r="A753" s="40"/>
      <c r="B753" s="41"/>
      <c r="C753" s="103">
        <v>0</v>
      </c>
      <c r="D753" s="103">
        <v>0</v>
      </c>
      <c r="E753" s="101">
        <f t="shared" si="215"/>
        <v>0</v>
      </c>
      <c r="F753" s="103">
        <v>0</v>
      </c>
      <c r="G753" s="101">
        <f t="shared" si="216"/>
        <v>0</v>
      </c>
      <c r="H753" s="103">
        <v>0</v>
      </c>
      <c r="I753" s="104">
        <f t="shared" si="214"/>
        <v>0</v>
      </c>
      <c r="J753" s="86"/>
    </row>
    <row r="754" spans="1:10" ht="14.1" customHeight="1">
      <c r="A754" s="40"/>
      <c r="B754" s="41"/>
      <c r="C754" s="103">
        <v>0</v>
      </c>
      <c r="D754" s="103">
        <v>0</v>
      </c>
      <c r="E754" s="101">
        <f t="shared" si="215"/>
        <v>0</v>
      </c>
      <c r="F754" s="103">
        <v>0</v>
      </c>
      <c r="G754" s="101">
        <f t="shared" si="216"/>
        <v>0</v>
      </c>
      <c r="H754" s="103">
        <v>0</v>
      </c>
      <c r="I754" s="104">
        <f t="shared" si="214"/>
        <v>0</v>
      </c>
      <c r="J754" s="86"/>
    </row>
    <row r="755" spans="1:10" ht="14.1" customHeight="1">
      <c r="A755" s="40"/>
      <c r="B755" s="41"/>
      <c r="C755" s="103">
        <v>0</v>
      </c>
      <c r="D755" s="103">
        <v>0</v>
      </c>
      <c r="E755" s="101">
        <f t="shared" si="215"/>
        <v>0</v>
      </c>
      <c r="F755" s="103">
        <v>0</v>
      </c>
      <c r="G755" s="101">
        <f t="shared" si="216"/>
        <v>0</v>
      </c>
      <c r="H755" s="103">
        <v>0</v>
      </c>
      <c r="I755" s="104">
        <f t="shared" si="214"/>
        <v>0</v>
      </c>
      <c r="J755" s="86"/>
    </row>
    <row r="756" spans="1:10" ht="14.1" customHeight="1">
      <c r="A756" s="40"/>
      <c r="B756" s="41"/>
      <c r="C756" s="103">
        <v>0</v>
      </c>
      <c r="D756" s="103">
        <v>0</v>
      </c>
      <c r="E756" s="101">
        <f t="shared" si="215"/>
        <v>0</v>
      </c>
      <c r="F756" s="103">
        <v>0</v>
      </c>
      <c r="G756" s="101">
        <f t="shared" si="216"/>
        <v>0</v>
      </c>
      <c r="H756" s="103">
        <v>0</v>
      </c>
      <c r="I756" s="104">
        <f t="shared" si="214"/>
        <v>0</v>
      </c>
      <c r="J756" s="86"/>
    </row>
    <row r="757" spans="1:10" ht="14.1" customHeight="1">
      <c r="A757" s="40"/>
      <c r="B757" s="41"/>
      <c r="C757" s="103">
        <v>0</v>
      </c>
      <c r="D757" s="103">
        <v>0</v>
      </c>
      <c r="E757" s="101">
        <f t="shared" si="215"/>
        <v>0</v>
      </c>
      <c r="F757" s="103">
        <v>0</v>
      </c>
      <c r="G757" s="101">
        <f t="shared" si="216"/>
        <v>0</v>
      </c>
      <c r="H757" s="103">
        <v>0</v>
      </c>
      <c r="I757" s="104">
        <f t="shared" si="214"/>
        <v>0</v>
      </c>
      <c r="J757" s="86"/>
    </row>
    <row r="758" spans="1:10" ht="14.1" customHeight="1">
      <c r="A758" s="40"/>
      <c r="B758" s="41"/>
      <c r="C758" s="103">
        <v>0</v>
      </c>
      <c r="D758" s="103">
        <v>0</v>
      </c>
      <c r="E758" s="101">
        <f t="shared" si="215"/>
        <v>0</v>
      </c>
      <c r="F758" s="103">
        <v>0</v>
      </c>
      <c r="G758" s="101">
        <f t="shared" si="216"/>
        <v>0</v>
      </c>
      <c r="H758" s="103">
        <v>0</v>
      </c>
      <c r="I758" s="104">
        <f t="shared" si="214"/>
        <v>0</v>
      </c>
      <c r="J758" s="86"/>
    </row>
    <row r="759" spans="1:10" s="81" customFormat="1" ht="14.1" customHeight="1">
      <c r="A759" s="64" t="s">
        <v>727</v>
      </c>
      <c r="B759" s="52" t="s">
        <v>1064</v>
      </c>
      <c r="C759" s="105">
        <f t="shared" ref="C759:H759" si="217">SUM(C749:C758)</f>
        <v>0</v>
      </c>
      <c r="D759" s="105">
        <f t="shared" si="217"/>
        <v>0</v>
      </c>
      <c r="E759" s="105">
        <f t="shared" si="217"/>
        <v>0</v>
      </c>
      <c r="F759" s="105">
        <f t="shared" si="217"/>
        <v>0</v>
      </c>
      <c r="G759" s="105">
        <f t="shared" si="217"/>
        <v>0</v>
      </c>
      <c r="H759" s="105">
        <f t="shared" si="217"/>
        <v>0</v>
      </c>
      <c r="I759" s="106">
        <f>+H759-G759</f>
        <v>0</v>
      </c>
      <c r="J759" s="86"/>
    </row>
    <row r="760" spans="1:10" s="81" customFormat="1" ht="14.25" customHeight="1">
      <c r="A760" s="62"/>
      <c r="B760" s="74"/>
      <c r="C760" s="101"/>
      <c r="D760" s="101"/>
      <c r="E760" s="101"/>
      <c r="F760" s="101"/>
      <c r="G760" s="101"/>
      <c r="H760" s="101"/>
      <c r="I760" s="104"/>
      <c r="J760" s="86"/>
    </row>
    <row r="761" spans="1:10" s="82" customFormat="1" ht="14.1" customHeight="1">
      <c r="A761" s="75" t="s">
        <v>25</v>
      </c>
      <c r="B761" s="63"/>
      <c r="C761" s="105">
        <f t="shared" ref="C761:H761" si="218">(C614+C624+C648+C661+C682+C705+C722+C730+C746+C759)</f>
        <v>0</v>
      </c>
      <c r="D761" s="105">
        <f t="shared" si="218"/>
        <v>0</v>
      </c>
      <c r="E761" s="105">
        <f t="shared" si="218"/>
        <v>0</v>
      </c>
      <c r="F761" s="105">
        <f t="shared" si="218"/>
        <v>0</v>
      </c>
      <c r="G761" s="105">
        <f t="shared" si="218"/>
        <v>0</v>
      </c>
      <c r="H761" s="105">
        <f t="shared" si="218"/>
        <v>0</v>
      </c>
      <c r="I761" s="106">
        <f>+H761-G761</f>
        <v>0</v>
      </c>
      <c r="J761" s="87"/>
    </row>
    <row r="762" spans="1:10" s="81" customFormat="1" ht="14.1" customHeight="1">
      <c r="A762" s="76"/>
      <c r="B762" s="60"/>
      <c r="C762" s="101"/>
      <c r="D762" s="101"/>
      <c r="E762" s="101"/>
      <c r="F762" s="101"/>
      <c r="G762" s="101"/>
      <c r="H762" s="101"/>
      <c r="I762" s="101"/>
      <c r="J762" s="86"/>
    </row>
    <row r="763" spans="1:10" s="82" customFormat="1" ht="14.1" customHeight="1">
      <c r="A763" s="76"/>
      <c r="B763" s="63" t="s">
        <v>1100</v>
      </c>
      <c r="C763" s="105">
        <f t="shared" ref="C763:H763" si="219">(C593+C761)</f>
        <v>0</v>
      </c>
      <c r="D763" s="105">
        <f t="shared" si="219"/>
        <v>0</v>
      </c>
      <c r="E763" s="105">
        <f t="shared" si="219"/>
        <v>0</v>
      </c>
      <c r="F763" s="105">
        <f t="shared" si="219"/>
        <v>0</v>
      </c>
      <c r="G763" s="105">
        <f t="shared" si="219"/>
        <v>0</v>
      </c>
      <c r="H763" s="105">
        <f t="shared" si="219"/>
        <v>0</v>
      </c>
      <c r="I763" s="106">
        <f>+H763-G763</f>
        <v>0</v>
      </c>
      <c r="J763" s="87"/>
    </row>
    <row r="764" spans="1:10" s="81" customFormat="1" ht="14.1" customHeight="1">
      <c r="A764" s="76"/>
      <c r="B764" s="63" t="s">
        <v>1101</v>
      </c>
      <c r="C764" s="101"/>
      <c r="D764" s="101"/>
      <c r="E764" s="101"/>
      <c r="F764" s="101"/>
      <c r="G764" s="101"/>
      <c r="H764" s="101"/>
      <c r="I764" s="101"/>
      <c r="J764" s="86"/>
    </row>
    <row r="765" spans="1:10" s="81" customFormat="1" ht="14.1" customHeight="1">
      <c r="A765" s="76"/>
      <c r="B765" s="63"/>
      <c r="C765" s="101"/>
      <c r="D765" s="101"/>
      <c r="E765" s="101"/>
      <c r="F765" s="101"/>
      <c r="G765" s="101"/>
      <c r="H765" s="101"/>
      <c r="I765" s="101"/>
      <c r="J765" s="86"/>
    </row>
    <row r="766" spans="1:10" s="81" customFormat="1" ht="14.1" customHeight="1">
      <c r="A766" s="71"/>
      <c r="B766" s="77" t="s">
        <v>26</v>
      </c>
      <c r="C766" s="111"/>
      <c r="D766" s="111"/>
      <c r="E766" s="111"/>
      <c r="F766" s="111"/>
      <c r="G766" s="111"/>
      <c r="H766" s="111"/>
      <c r="I766" s="111"/>
      <c r="J766" s="86"/>
    </row>
    <row r="767" spans="1:10" s="81" customFormat="1" ht="14.1" customHeight="1">
      <c r="A767" s="64" t="s">
        <v>27</v>
      </c>
      <c r="B767" s="53" t="s">
        <v>1065</v>
      </c>
      <c r="C767" s="101"/>
      <c r="D767" s="101"/>
      <c r="E767" s="101"/>
      <c r="F767" s="101"/>
      <c r="G767" s="101"/>
      <c r="H767" s="101"/>
      <c r="I767" s="101"/>
      <c r="J767" s="86"/>
    </row>
    <row r="768" spans="1:10" ht="14.1" customHeight="1">
      <c r="A768" s="64" t="s">
        <v>1066</v>
      </c>
      <c r="B768" s="67" t="s">
        <v>1074</v>
      </c>
      <c r="C768" s="103">
        <v>0</v>
      </c>
      <c r="D768" s="103">
        <v>0</v>
      </c>
      <c r="E768" s="101">
        <f>+C768+D768</f>
        <v>0</v>
      </c>
      <c r="F768" s="103">
        <v>0</v>
      </c>
      <c r="G768" s="101">
        <f>+E768+F768</f>
        <v>0</v>
      </c>
      <c r="H768" s="103">
        <v>0</v>
      </c>
      <c r="I768" s="104">
        <f t="shared" ref="I768:I777" si="220">+H768-G768</f>
        <v>0</v>
      </c>
      <c r="J768" s="86"/>
    </row>
    <row r="769" spans="1:10" ht="14.1" customHeight="1">
      <c r="A769" s="64" t="s">
        <v>49</v>
      </c>
      <c r="B769" s="67" t="s">
        <v>1075</v>
      </c>
      <c r="C769" s="103">
        <v>0</v>
      </c>
      <c r="D769" s="103">
        <v>0</v>
      </c>
      <c r="E769" s="101">
        <f t="shared" ref="E769:E777" si="221">+C769+D769</f>
        <v>0</v>
      </c>
      <c r="F769" s="103">
        <v>0</v>
      </c>
      <c r="G769" s="101">
        <f t="shared" ref="G769:G777" si="222">+E769+F769</f>
        <v>0</v>
      </c>
      <c r="H769" s="103">
        <v>0</v>
      </c>
      <c r="I769" s="104">
        <f t="shared" si="220"/>
        <v>0</v>
      </c>
      <c r="J769" s="86"/>
    </row>
    <row r="770" spans="1:10" ht="14.1" customHeight="1">
      <c r="A770" s="64" t="s">
        <v>1067</v>
      </c>
      <c r="B770" s="67" t="s">
        <v>1076</v>
      </c>
      <c r="C770" s="103">
        <v>0</v>
      </c>
      <c r="D770" s="103">
        <v>0</v>
      </c>
      <c r="E770" s="101">
        <f t="shared" si="221"/>
        <v>0</v>
      </c>
      <c r="F770" s="103">
        <v>0</v>
      </c>
      <c r="G770" s="101">
        <f t="shared" si="222"/>
        <v>0</v>
      </c>
      <c r="H770" s="103">
        <v>0</v>
      </c>
      <c r="I770" s="104">
        <f t="shared" si="220"/>
        <v>0</v>
      </c>
      <c r="J770" s="86"/>
    </row>
    <row r="771" spans="1:10" ht="14.1" customHeight="1">
      <c r="A771" s="64" t="s">
        <v>1068</v>
      </c>
      <c r="B771" s="67" t="s">
        <v>1077</v>
      </c>
      <c r="C771" s="103">
        <v>0</v>
      </c>
      <c r="D771" s="103">
        <v>0</v>
      </c>
      <c r="E771" s="101">
        <f t="shared" si="221"/>
        <v>0</v>
      </c>
      <c r="F771" s="103">
        <v>0</v>
      </c>
      <c r="G771" s="101">
        <f t="shared" si="222"/>
        <v>0</v>
      </c>
      <c r="H771" s="103">
        <v>0</v>
      </c>
      <c r="I771" s="104">
        <f t="shared" si="220"/>
        <v>0</v>
      </c>
      <c r="J771" s="86"/>
    </row>
    <row r="772" spans="1:10" ht="14.1" customHeight="1">
      <c r="A772" s="64" t="s">
        <v>1069</v>
      </c>
      <c r="B772" s="67" t="s">
        <v>113</v>
      </c>
      <c r="C772" s="103">
        <v>0</v>
      </c>
      <c r="D772" s="103">
        <v>0</v>
      </c>
      <c r="E772" s="101">
        <f t="shared" si="221"/>
        <v>0</v>
      </c>
      <c r="F772" s="103">
        <v>0</v>
      </c>
      <c r="G772" s="101">
        <f t="shared" si="222"/>
        <v>0</v>
      </c>
      <c r="H772" s="103">
        <v>0</v>
      </c>
      <c r="I772" s="104">
        <f t="shared" si="220"/>
        <v>0</v>
      </c>
      <c r="J772" s="86"/>
    </row>
    <row r="773" spans="1:10" ht="14.1" customHeight="1">
      <c r="A773" s="64" t="s">
        <v>1070</v>
      </c>
      <c r="B773" s="67" t="s">
        <v>1230</v>
      </c>
      <c r="C773" s="103">
        <v>0</v>
      </c>
      <c r="D773" s="103">
        <v>0</v>
      </c>
      <c r="E773" s="101">
        <f t="shared" si="221"/>
        <v>0</v>
      </c>
      <c r="F773" s="103">
        <v>0</v>
      </c>
      <c r="G773" s="101">
        <f t="shared" si="222"/>
        <v>0</v>
      </c>
      <c r="H773" s="103">
        <v>0</v>
      </c>
      <c r="I773" s="104">
        <f t="shared" si="220"/>
        <v>0</v>
      </c>
      <c r="J773" s="86"/>
    </row>
    <row r="774" spans="1:10" ht="14.1" customHeight="1">
      <c r="A774" s="64" t="s">
        <v>1071</v>
      </c>
      <c r="B774" s="67" t="s">
        <v>122</v>
      </c>
      <c r="C774" s="103">
        <v>0</v>
      </c>
      <c r="D774" s="103">
        <v>0</v>
      </c>
      <c r="E774" s="101">
        <f t="shared" si="221"/>
        <v>0</v>
      </c>
      <c r="F774" s="103">
        <v>0</v>
      </c>
      <c r="G774" s="101">
        <f t="shared" si="222"/>
        <v>0</v>
      </c>
      <c r="H774" s="103">
        <v>0</v>
      </c>
      <c r="I774" s="104">
        <f t="shared" si="220"/>
        <v>0</v>
      </c>
      <c r="J774" s="86"/>
    </row>
    <row r="775" spans="1:10" ht="14.1" customHeight="1">
      <c r="A775" s="64" t="s">
        <v>1244</v>
      </c>
      <c r="B775" s="67" t="s">
        <v>1245</v>
      </c>
      <c r="C775" s="103">
        <v>0</v>
      </c>
      <c r="D775" s="103">
        <v>0</v>
      </c>
      <c r="E775" s="101">
        <f>+C775+D775</f>
        <v>0</v>
      </c>
      <c r="F775" s="103">
        <v>0</v>
      </c>
      <c r="G775" s="101">
        <f>+E775+F775</f>
        <v>0</v>
      </c>
      <c r="H775" s="103">
        <v>0</v>
      </c>
      <c r="I775" s="104">
        <f>+H775-G775</f>
        <v>0</v>
      </c>
      <c r="J775" s="86"/>
    </row>
    <row r="776" spans="1:10" ht="14.1" customHeight="1">
      <c r="A776" s="64" t="s">
        <v>1246</v>
      </c>
      <c r="B776" s="67" t="s">
        <v>67</v>
      </c>
      <c r="C776" s="103">
        <v>0</v>
      </c>
      <c r="D776" s="103">
        <v>0</v>
      </c>
      <c r="E776" s="101">
        <f>+C776+D776</f>
        <v>0</v>
      </c>
      <c r="F776" s="103">
        <v>0</v>
      </c>
      <c r="G776" s="101">
        <f>+E776+F776</f>
        <v>0</v>
      </c>
      <c r="H776" s="103">
        <v>0</v>
      </c>
      <c r="I776" s="104">
        <f>+H776-G776</f>
        <v>0</v>
      </c>
      <c r="J776" s="86"/>
    </row>
    <row r="777" spans="1:10" ht="14.1" customHeight="1">
      <c r="A777" s="64" t="s">
        <v>1072</v>
      </c>
      <c r="B777" s="41" t="s">
        <v>306</v>
      </c>
      <c r="C777" s="103">
        <v>0</v>
      </c>
      <c r="D777" s="103">
        <v>0</v>
      </c>
      <c r="E777" s="101">
        <f t="shared" si="221"/>
        <v>0</v>
      </c>
      <c r="F777" s="103">
        <v>0</v>
      </c>
      <c r="G777" s="101">
        <f t="shared" si="222"/>
        <v>0</v>
      </c>
      <c r="H777" s="103">
        <v>0</v>
      </c>
      <c r="I777" s="104">
        <f t="shared" si="220"/>
        <v>0</v>
      </c>
      <c r="J777" s="86"/>
    </row>
    <row r="778" spans="1:10" s="81" customFormat="1" ht="14.1" customHeight="1">
      <c r="A778" s="64" t="s">
        <v>727</v>
      </c>
      <c r="B778" s="52" t="s">
        <v>1073</v>
      </c>
      <c r="C778" s="105">
        <f t="shared" ref="C778:H778" si="223">SUM(C768:C777)</f>
        <v>0</v>
      </c>
      <c r="D778" s="105">
        <f t="shared" si="223"/>
        <v>0</v>
      </c>
      <c r="E778" s="105">
        <f t="shared" si="223"/>
        <v>0</v>
      </c>
      <c r="F778" s="105">
        <f t="shared" si="223"/>
        <v>0</v>
      </c>
      <c r="G778" s="105">
        <f t="shared" si="223"/>
        <v>0</v>
      </c>
      <c r="H778" s="105">
        <f t="shared" si="223"/>
        <v>0</v>
      </c>
      <c r="I778" s="106">
        <f>+H778-G778</f>
        <v>0</v>
      </c>
      <c r="J778" s="86"/>
    </row>
    <row r="779" spans="1:10" s="81" customFormat="1" ht="14.1" customHeight="1">
      <c r="A779" s="78"/>
      <c r="B779" s="60"/>
      <c r="C779" s="101"/>
      <c r="D779" s="101"/>
      <c r="E779" s="101"/>
      <c r="F779" s="101"/>
      <c r="G779" s="101"/>
      <c r="H779" s="101"/>
      <c r="I779" s="101"/>
      <c r="J779" s="86"/>
    </row>
    <row r="780" spans="1:10" s="81" customFormat="1" ht="14.1" customHeight="1">
      <c r="A780" s="64" t="s">
        <v>50</v>
      </c>
      <c r="B780" s="53" t="s">
        <v>1082</v>
      </c>
      <c r="C780" s="101"/>
      <c r="D780" s="101"/>
      <c r="E780" s="101"/>
      <c r="F780" s="101"/>
      <c r="G780" s="101"/>
      <c r="H780" s="101"/>
      <c r="I780" s="101"/>
      <c r="J780" s="86"/>
    </row>
    <row r="781" spans="1:10" ht="14.1" customHeight="1">
      <c r="A781" s="64" t="s">
        <v>51</v>
      </c>
      <c r="B781" s="67" t="s">
        <v>28</v>
      </c>
      <c r="C781" s="103">
        <v>0</v>
      </c>
      <c r="D781" s="103">
        <v>0</v>
      </c>
      <c r="E781" s="101">
        <f>+C781+D781</f>
        <v>0</v>
      </c>
      <c r="F781" s="103">
        <v>0</v>
      </c>
      <c r="G781" s="101">
        <f>+E781+F781</f>
        <v>0</v>
      </c>
      <c r="H781" s="103">
        <v>0</v>
      </c>
      <c r="I781" s="104">
        <f t="shared" ref="I781:I787" si="224">+H781-G781</f>
        <v>0</v>
      </c>
      <c r="J781" s="86"/>
    </row>
    <row r="782" spans="1:10" ht="14.1" customHeight="1">
      <c r="A782" s="64" t="s">
        <v>1078</v>
      </c>
      <c r="B782" s="67" t="s">
        <v>1083</v>
      </c>
      <c r="C782" s="103">
        <v>0</v>
      </c>
      <c r="D782" s="103">
        <v>0</v>
      </c>
      <c r="E782" s="101">
        <f t="shared" ref="E782:E787" si="225">+C782+D782</f>
        <v>0</v>
      </c>
      <c r="F782" s="103">
        <v>0</v>
      </c>
      <c r="G782" s="101">
        <f t="shared" ref="G782:G787" si="226">+E782+F782</f>
        <v>0</v>
      </c>
      <c r="H782" s="103">
        <v>0</v>
      </c>
      <c r="I782" s="104">
        <f t="shared" si="224"/>
        <v>0</v>
      </c>
      <c r="J782" s="86"/>
    </row>
    <row r="783" spans="1:10" ht="14.1" customHeight="1">
      <c r="A783" s="64" t="s">
        <v>1079</v>
      </c>
      <c r="B783" s="67" t="s">
        <v>1084</v>
      </c>
      <c r="C783" s="103">
        <v>0</v>
      </c>
      <c r="D783" s="103">
        <v>0</v>
      </c>
      <c r="E783" s="101">
        <f t="shared" si="225"/>
        <v>0</v>
      </c>
      <c r="F783" s="103">
        <v>0</v>
      </c>
      <c r="G783" s="101">
        <f t="shared" si="226"/>
        <v>0</v>
      </c>
      <c r="H783" s="103">
        <v>0</v>
      </c>
      <c r="I783" s="104">
        <f t="shared" si="224"/>
        <v>0</v>
      </c>
      <c r="J783" s="86"/>
    </row>
    <row r="784" spans="1:10" ht="14.1" customHeight="1">
      <c r="A784" s="64" t="s">
        <v>52</v>
      </c>
      <c r="B784" s="67" t="s">
        <v>1085</v>
      </c>
      <c r="C784" s="103">
        <v>0</v>
      </c>
      <c r="D784" s="103">
        <v>0</v>
      </c>
      <c r="E784" s="101">
        <f t="shared" si="225"/>
        <v>0</v>
      </c>
      <c r="F784" s="103">
        <v>0</v>
      </c>
      <c r="G784" s="101">
        <f t="shared" si="226"/>
        <v>0</v>
      </c>
      <c r="H784" s="103">
        <v>0</v>
      </c>
      <c r="I784" s="104">
        <f t="shared" si="224"/>
        <v>0</v>
      </c>
      <c r="J784" s="86"/>
    </row>
    <row r="785" spans="1:10" ht="14.1" customHeight="1">
      <c r="A785" s="64" t="s">
        <v>1080</v>
      </c>
      <c r="B785" s="67" t="s">
        <v>1086</v>
      </c>
      <c r="C785" s="103">
        <v>0</v>
      </c>
      <c r="D785" s="103">
        <v>0</v>
      </c>
      <c r="E785" s="101">
        <f t="shared" si="225"/>
        <v>0</v>
      </c>
      <c r="F785" s="103">
        <v>0</v>
      </c>
      <c r="G785" s="101">
        <f t="shared" si="226"/>
        <v>0</v>
      </c>
      <c r="H785" s="103">
        <v>0</v>
      </c>
      <c r="I785" s="104">
        <f t="shared" si="224"/>
        <v>0</v>
      </c>
      <c r="J785" s="86"/>
    </row>
    <row r="786" spans="1:10" ht="14.1" customHeight="1">
      <c r="A786" s="64" t="s">
        <v>53</v>
      </c>
      <c r="B786" s="67" t="s">
        <v>1087</v>
      </c>
      <c r="C786" s="103">
        <v>0</v>
      </c>
      <c r="D786" s="103">
        <v>0</v>
      </c>
      <c r="E786" s="101">
        <f t="shared" si="225"/>
        <v>0</v>
      </c>
      <c r="F786" s="103">
        <v>0</v>
      </c>
      <c r="G786" s="101">
        <f t="shared" si="226"/>
        <v>0</v>
      </c>
      <c r="H786" s="103">
        <v>0</v>
      </c>
      <c r="I786" s="104">
        <f t="shared" si="224"/>
        <v>0</v>
      </c>
      <c r="J786" s="86"/>
    </row>
    <row r="787" spans="1:10" ht="14.1" customHeight="1">
      <c r="A787" s="64" t="s">
        <v>1081</v>
      </c>
      <c r="B787" s="41" t="s">
        <v>306</v>
      </c>
      <c r="C787" s="103">
        <v>0</v>
      </c>
      <c r="D787" s="103">
        <v>0</v>
      </c>
      <c r="E787" s="101">
        <f t="shared" si="225"/>
        <v>0</v>
      </c>
      <c r="F787" s="103">
        <v>0</v>
      </c>
      <c r="G787" s="101">
        <f t="shared" si="226"/>
        <v>0</v>
      </c>
      <c r="H787" s="103">
        <v>0</v>
      </c>
      <c r="I787" s="104">
        <f t="shared" si="224"/>
        <v>0</v>
      </c>
      <c r="J787" s="86"/>
    </row>
    <row r="788" spans="1:10" s="81" customFormat="1" ht="14.1" customHeight="1">
      <c r="A788" s="64" t="s">
        <v>727</v>
      </c>
      <c r="B788" s="52" t="s">
        <v>54</v>
      </c>
      <c r="C788" s="105">
        <f t="shared" ref="C788:H788" si="227">SUM(C781:C787)</f>
        <v>0</v>
      </c>
      <c r="D788" s="105">
        <f t="shared" si="227"/>
        <v>0</v>
      </c>
      <c r="E788" s="105">
        <f t="shared" si="227"/>
        <v>0</v>
      </c>
      <c r="F788" s="105">
        <f t="shared" si="227"/>
        <v>0</v>
      </c>
      <c r="G788" s="105">
        <f t="shared" si="227"/>
        <v>0</v>
      </c>
      <c r="H788" s="105">
        <f t="shared" si="227"/>
        <v>0</v>
      </c>
      <c r="I788" s="106">
        <f>+H788-G788</f>
        <v>0</v>
      </c>
      <c r="J788" s="86"/>
    </row>
    <row r="789" spans="1:10" s="81" customFormat="1" ht="14.1" customHeight="1">
      <c r="A789" s="78"/>
      <c r="B789" s="60"/>
      <c r="C789" s="101"/>
      <c r="D789" s="101"/>
      <c r="E789" s="101"/>
      <c r="F789" s="101"/>
      <c r="G789" s="101"/>
      <c r="H789" s="101"/>
      <c r="I789" s="101"/>
      <c r="J789" s="86"/>
    </row>
    <row r="790" spans="1:10" s="81" customFormat="1" ht="14.1" customHeight="1">
      <c r="A790" s="64" t="s">
        <v>1088</v>
      </c>
      <c r="B790" s="53" t="s">
        <v>1089</v>
      </c>
      <c r="C790" s="101"/>
      <c r="D790" s="101"/>
      <c r="E790" s="101"/>
      <c r="F790" s="101"/>
      <c r="G790" s="101"/>
      <c r="H790" s="101"/>
      <c r="I790" s="101"/>
      <c r="J790" s="86"/>
    </row>
    <row r="791" spans="1:10" ht="14.1" customHeight="1">
      <c r="A791" s="64" t="s">
        <v>1090</v>
      </c>
      <c r="B791" s="67" t="s">
        <v>1096</v>
      </c>
      <c r="C791" s="103">
        <v>0</v>
      </c>
      <c r="D791" s="103">
        <v>0</v>
      </c>
      <c r="E791" s="101">
        <f>+C791+D791</f>
        <v>0</v>
      </c>
      <c r="F791" s="103">
        <v>0</v>
      </c>
      <c r="G791" s="101">
        <f>+E791+F791</f>
        <v>0</v>
      </c>
      <c r="H791" s="103">
        <v>0</v>
      </c>
      <c r="I791" s="104">
        <f t="shared" ref="I791:I796" si="228">+H791-G791</f>
        <v>0</v>
      </c>
      <c r="J791" s="86"/>
    </row>
    <row r="792" spans="1:10" ht="14.1" customHeight="1">
      <c r="A792" s="64" t="s">
        <v>1091</v>
      </c>
      <c r="B792" s="67" t="s">
        <v>1097</v>
      </c>
      <c r="C792" s="103">
        <v>0</v>
      </c>
      <c r="D792" s="103">
        <v>0</v>
      </c>
      <c r="E792" s="101">
        <f>+C792+D792</f>
        <v>0</v>
      </c>
      <c r="F792" s="103">
        <v>0</v>
      </c>
      <c r="G792" s="101">
        <f>+E792+F792</f>
        <v>0</v>
      </c>
      <c r="H792" s="103">
        <v>0</v>
      </c>
      <c r="I792" s="104">
        <f t="shared" si="228"/>
        <v>0</v>
      </c>
      <c r="J792" s="86"/>
    </row>
    <row r="793" spans="1:10" ht="14.1" customHeight="1">
      <c r="A793" s="64" t="s">
        <v>1092</v>
      </c>
      <c r="B793" s="67" t="s">
        <v>1098</v>
      </c>
      <c r="C793" s="103">
        <v>0</v>
      </c>
      <c r="D793" s="103">
        <v>0</v>
      </c>
      <c r="E793" s="101">
        <f>+C793+D793</f>
        <v>0</v>
      </c>
      <c r="F793" s="103">
        <v>0</v>
      </c>
      <c r="G793" s="101">
        <f>+E793+F793</f>
        <v>0</v>
      </c>
      <c r="H793" s="103">
        <v>0</v>
      </c>
      <c r="I793" s="104">
        <f t="shared" si="228"/>
        <v>0</v>
      </c>
      <c r="J793" s="86"/>
    </row>
    <row r="794" spans="1:10" ht="14.1" customHeight="1">
      <c r="A794" s="64" t="s">
        <v>1093</v>
      </c>
      <c r="B794" s="67" t="s">
        <v>1099</v>
      </c>
      <c r="C794" s="103">
        <v>0</v>
      </c>
      <c r="D794" s="103">
        <v>0</v>
      </c>
      <c r="E794" s="101">
        <f>+C794+D794</f>
        <v>0</v>
      </c>
      <c r="F794" s="103">
        <v>0</v>
      </c>
      <c r="G794" s="101">
        <f>+E794+F794</f>
        <v>0</v>
      </c>
      <c r="H794" s="103">
        <v>0</v>
      </c>
      <c r="I794" s="104">
        <f t="shared" si="228"/>
        <v>0</v>
      </c>
      <c r="J794" s="86"/>
    </row>
    <row r="795" spans="1:10" ht="14.1" customHeight="1">
      <c r="A795" s="64" t="s">
        <v>1094</v>
      </c>
      <c r="B795" s="41" t="s">
        <v>306</v>
      </c>
      <c r="C795" s="103">
        <v>0</v>
      </c>
      <c r="D795" s="103">
        <v>0</v>
      </c>
      <c r="E795" s="101">
        <f>+C795+D795</f>
        <v>0</v>
      </c>
      <c r="F795" s="103">
        <v>0</v>
      </c>
      <c r="G795" s="101">
        <f>+E795+F795</f>
        <v>0</v>
      </c>
      <c r="H795" s="103">
        <v>0</v>
      </c>
      <c r="I795" s="104">
        <f t="shared" si="228"/>
        <v>0</v>
      </c>
      <c r="J795" s="86"/>
    </row>
    <row r="796" spans="1:10" s="81" customFormat="1" ht="14.1" customHeight="1">
      <c r="A796" s="64" t="s">
        <v>727</v>
      </c>
      <c r="B796" s="52" t="s">
        <v>1095</v>
      </c>
      <c r="C796" s="105">
        <f t="shared" ref="C796:H796" si="229">SUM(C791:C795)</f>
        <v>0</v>
      </c>
      <c r="D796" s="105">
        <f t="shared" si="229"/>
        <v>0</v>
      </c>
      <c r="E796" s="105">
        <f t="shared" si="229"/>
        <v>0</v>
      </c>
      <c r="F796" s="105">
        <f t="shared" si="229"/>
        <v>0</v>
      </c>
      <c r="G796" s="105">
        <f t="shared" si="229"/>
        <v>0</v>
      </c>
      <c r="H796" s="105">
        <f t="shared" si="229"/>
        <v>0</v>
      </c>
      <c r="I796" s="106">
        <f t="shared" si="228"/>
        <v>0</v>
      </c>
      <c r="J796" s="86"/>
    </row>
    <row r="797" spans="1:10" s="81" customFormat="1" ht="14.1" customHeight="1">
      <c r="A797" s="78"/>
      <c r="B797" s="79"/>
      <c r="C797" s="104"/>
      <c r="D797" s="104"/>
      <c r="E797" s="101"/>
      <c r="F797" s="101"/>
      <c r="G797" s="101"/>
      <c r="H797" s="104"/>
      <c r="I797" s="104"/>
      <c r="J797" s="86"/>
    </row>
    <row r="798" spans="1:10" s="81" customFormat="1" ht="14.1" customHeight="1">
      <c r="A798" s="71"/>
      <c r="B798" s="52" t="s">
        <v>29</v>
      </c>
      <c r="C798" s="109">
        <f t="shared" ref="C798:H798" si="230">(C788+C778+C796)</f>
        <v>0</v>
      </c>
      <c r="D798" s="109">
        <f t="shared" si="230"/>
        <v>0</v>
      </c>
      <c r="E798" s="109">
        <f t="shared" si="230"/>
        <v>0</v>
      </c>
      <c r="F798" s="109">
        <f t="shared" si="230"/>
        <v>0</v>
      </c>
      <c r="G798" s="109">
        <f t="shared" si="230"/>
        <v>0</v>
      </c>
      <c r="H798" s="109">
        <f t="shared" si="230"/>
        <v>0</v>
      </c>
      <c r="I798" s="109">
        <f>+H798-G798</f>
        <v>0</v>
      </c>
      <c r="J798" s="86"/>
    </row>
    <row r="799" spans="1:10" s="81" customFormat="1" ht="14.1" customHeight="1">
      <c r="A799" s="71"/>
      <c r="B799" s="53"/>
      <c r="C799" s="110"/>
      <c r="D799" s="110"/>
      <c r="E799" s="110"/>
      <c r="F799" s="110"/>
      <c r="G799" s="110"/>
      <c r="H799" s="110"/>
      <c r="I799" s="110"/>
      <c r="J799" s="86"/>
    </row>
    <row r="800" spans="1:10" s="82" customFormat="1" ht="14.1" customHeight="1">
      <c r="A800" s="64"/>
      <c r="B800" s="53" t="s">
        <v>1150</v>
      </c>
      <c r="C800" s="105">
        <f t="shared" ref="C800:H800" si="231">(C77+C593+C761+C798)</f>
        <v>0</v>
      </c>
      <c r="D800" s="105">
        <f t="shared" si="231"/>
        <v>0</v>
      </c>
      <c r="E800" s="105">
        <f t="shared" si="231"/>
        <v>0</v>
      </c>
      <c r="F800" s="105">
        <f t="shared" si="231"/>
        <v>0</v>
      </c>
      <c r="G800" s="105">
        <f t="shared" si="231"/>
        <v>0</v>
      </c>
      <c r="H800" s="105">
        <f t="shared" si="231"/>
        <v>0</v>
      </c>
      <c r="I800" s="106">
        <f>+H800-G800</f>
        <v>0</v>
      </c>
      <c r="J800" s="87"/>
    </row>
    <row r="801" spans="1:10" s="81" customFormat="1" ht="14.1" customHeight="1">
      <c r="A801" s="71"/>
      <c r="B801" s="53"/>
      <c r="C801" s="110"/>
      <c r="D801" s="110"/>
      <c r="E801" s="110"/>
      <c r="F801" s="110"/>
      <c r="G801" s="110"/>
      <c r="H801" s="110"/>
      <c r="I801" s="110"/>
      <c r="J801" s="86"/>
    </row>
    <row r="802" spans="1:10" s="81" customFormat="1" ht="14.1" customHeight="1">
      <c r="A802" s="64" t="s">
        <v>1102</v>
      </c>
      <c r="B802" s="53" t="s">
        <v>1103</v>
      </c>
      <c r="C802" s="101"/>
      <c r="D802" s="101"/>
      <c r="E802" s="101"/>
      <c r="F802" s="101"/>
      <c r="G802" s="101"/>
      <c r="H802" s="101"/>
      <c r="I802" s="101"/>
      <c r="J802" s="86"/>
    </row>
    <row r="803" spans="1:10" ht="14.1" customHeight="1">
      <c r="A803" s="64" t="s">
        <v>1104</v>
      </c>
      <c r="B803" s="67" t="s">
        <v>30</v>
      </c>
      <c r="C803" s="103">
        <v>0</v>
      </c>
      <c r="D803" s="103">
        <v>0</v>
      </c>
      <c r="E803" s="101">
        <f>+C803+D803</f>
        <v>0</v>
      </c>
      <c r="F803" s="103">
        <v>0</v>
      </c>
      <c r="G803" s="101">
        <f>+E803+F803</f>
        <v>0</v>
      </c>
      <c r="H803" s="103">
        <v>0</v>
      </c>
      <c r="I803" s="104">
        <f>+H803-G803</f>
        <v>0</v>
      </c>
      <c r="J803" s="86"/>
    </row>
    <row r="804" spans="1:10" s="81" customFormat="1" ht="14.1" customHeight="1">
      <c r="A804" s="64" t="s">
        <v>727</v>
      </c>
      <c r="B804" s="52" t="s">
        <v>1105</v>
      </c>
      <c r="C804" s="105">
        <f t="shared" ref="C804:H804" si="232">SUM(C803:C803)</f>
        <v>0</v>
      </c>
      <c r="D804" s="105">
        <f t="shared" si="232"/>
        <v>0</v>
      </c>
      <c r="E804" s="105">
        <f t="shared" si="232"/>
        <v>0</v>
      </c>
      <c r="F804" s="105">
        <f t="shared" si="232"/>
        <v>0</v>
      </c>
      <c r="G804" s="105">
        <f t="shared" si="232"/>
        <v>0</v>
      </c>
      <c r="H804" s="105">
        <f t="shared" si="232"/>
        <v>0</v>
      </c>
      <c r="I804" s="106">
        <f>+H804-G804</f>
        <v>0</v>
      </c>
      <c r="J804" s="86"/>
    </row>
    <row r="805" spans="1:10" s="81" customFormat="1" ht="14.1" customHeight="1">
      <c r="A805" s="64"/>
      <c r="B805" s="53"/>
      <c r="C805" s="101"/>
      <c r="D805" s="101"/>
      <c r="E805" s="101"/>
      <c r="F805" s="101"/>
      <c r="G805" s="101"/>
      <c r="H805" s="101"/>
      <c r="I805" s="101"/>
      <c r="J805" s="86"/>
    </row>
    <row r="806" spans="1:10" s="81" customFormat="1" ht="14.1" customHeight="1">
      <c r="A806" s="64" t="s">
        <v>1106</v>
      </c>
      <c r="B806" s="53" t="s">
        <v>1107</v>
      </c>
      <c r="C806" s="101"/>
      <c r="D806" s="101"/>
      <c r="E806" s="101"/>
      <c r="F806" s="101"/>
      <c r="G806" s="101"/>
      <c r="H806" s="101"/>
      <c r="I806" s="101"/>
      <c r="J806" s="86"/>
    </row>
    <row r="807" spans="1:10" s="81" customFormat="1" ht="14.1" customHeight="1">
      <c r="A807" s="64" t="s">
        <v>1108</v>
      </c>
      <c r="B807" s="67" t="s">
        <v>1109</v>
      </c>
      <c r="C807" s="103">
        <v>0</v>
      </c>
      <c r="D807" s="103">
        <v>0</v>
      </c>
      <c r="E807" s="101">
        <f>+C807+D807</f>
        <v>0</v>
      </c>
      <c r="F807" s="103">
        <v>0</v>
      </c>
      <c r="G807" s="101">
        <f>+E807+F807</f>
        <v>0</v>
      </c>
      <c r="H807" s="103">
        <v>0</v>
      </c>
      <c r="I807" s="104">
        <f>+H807-G807</f>
        <v>0</v>
      </c>
      <c r="J807" s="86"/>
    </row>
    <row r="808" spans="1:10" s="81" customFormat="1" ht="14.1" customHeight="1">
      <c r="A808" s="64" t="s">
        <v>727</v>
      </c>
      <c r="B808" s="52" t="s">
        <v>1110</v>
      </c>
      <c r="C808" s="105">
        <f t="shared" ref="C808:H808" si="233">SUM(C807:C807)</f>
        <v>0</v>
      </c>
      <c r="D808" s="105">
        <f t="shared" si="233"/>
        <v>0</v>
      </c>
      <c r="E808" s="105">
        <f t="shared" si="233"/>
        <v>0</v>
      </c>
      <c r="F808" s="105">
        <f t="shared" si="233"/>
        <v>0</v>
      </c>
      <c r="G808" s="105">
        <f t="shared" si="233"/>
        <v>0</v>
      </c>
      <c r="H808" s="105">
        <f t="shared" si="233"/>
        <v>0</v>
      </c>
      <c r="I808" s="106">
        <f>+H808-G808</f>
        <v>0</v>
      </c>
      <c r="J808" s="86"/>
    </row>
    <row r="809" spans="1:10" s="81" customFormat="1" ht="14.1" customHeight="1">
      <c r="A809" s="64"/>
      <c r="B809" s="53"/>
      <c r="C809" s="101"/>
      <c r="D809" s="101"/>
      <c r="E809" s="101"/>
      <c r="F809" s="101"/>
      <c r="G809" s="101"/>
      <c r="H809" s="101"/>
      <c r="I809" s="101"/>
      <c r="J809" s="86"/>
    </row>
    <row r="810" spans="1:10" s="81" customFormat="1" ht="14.1" customHeight="1">
      <c r="A810" s="64"/>
      <c r="B810" s="53"/>
      <c r="C810" s="105"/>
      <c r="D810" s="105"/>
      <c r="E810" s="105"/>
      <c r="F810" s="105"/>
      <c r="G810" s="105"/>
      <c r="H810" s="105"/>
      <c r="I810" s="106"/>
      <c r="J810" s="86"/>
    </row>
    <row r="811" spans="1:10" s="82" customFormat="1" ht="14.1" customHeight="1" thickBot="1">
      <c r="A811" s="80" t="s">
        <v>1111</v>
      </c>
      <c r="B811" s="121" t="s">
        <v>1267</v>
      </c>
      <c r="C811" s="112">
        <f>+C800+C804+C808</f>
        <v>0</v>
      </c>
      <c r="D811" s="112">
        <f t="shared" ref="D811:I811" si="234">+D800+D804+D808</f>
        <v>0</v>
      </c>
      <c r="E811" s="112">
        <f t="shared" si="234"/>
        <v>0</v>
      </c>
      <c r="F811" s="112">
        <f t="shared" si="234"/>
        <v>0</v>
      </c>
      <c r="G811" s="112">
        <f t="shared" si="234"/>
        <v>0</v>
      </c>
      <c r="H811" s="112">
        <f t="shared" si="234"/>
        <v>0</v>
      </c>
      <c r="I811" s="112">
        <f t="shared" si="234"/>
        <v>0</v>
      </c>
      <c r="J811" s="88"/>
    </row>
    <row r="812" spans="1:10" s="81" customFormat="1" ht="14.1" customHeight="1">
      <c r="A812" s="64"/>
      <c r="B812" s="53"/>
      <c r="C812" s="105"/>
      <c r="D812" s="105"/>
      <c r="E812" s="105"/>
      <c r="F812" s="105"/>
      <c r="G812" s="105"/>
      <c r="H812" s="105"/>
      <c r="I812" s="106"/>
      <c r="J812" s="86"/>
    </row>
    <row r="813" spans="1:10" s="81" customFormat="1" ht="33.75">
      <c r="A813" s="141" t="s">
        <v>1266</v>
      </c>
      <c r="B813" s="142" t="s">
        <v>1269</v>
      </c>
      <c r="C813" s="143">
        <v>0</v>
      </c>
      <c r="D813" s="143">
        <v>0</v>
      </c>
      <c r="E813" s="144">
        <f>+C813+D813</f>
        <v>0</v>
      </c>
      <c r="F813" s="143">
        <v>0</v>
      </c>
      <c r="G813" s="144">
        <f>+E813+F813</f>
        <v>0</v>
      </c>
      <c r="H813" s="143">
        <v>0</v>
      </c>
      <c r="I813" s="145">
        <f>+H813-G813</f>
        <v>0</v>
      </c>
      <c r="J813" s="146" t="s">
        <v>1270</v>
      </c>
    </row>
    <row r="814" spans="1:10" s="81" customFormat="1" ht="14.1" customHeight="1">
      <c r="A814" s="64"/>
      <c r="B814" s="67"/>
      <c r="C814" s="104"/>
      <c r="D814" s="104"/>
      <c r="E814" s="101"/>
      <c r="F814" s="101"/>
      <c r="G814" s="101"/>
      <c r="H814" s="104"/>
      <c r="I814" s="104"/>
      <c r="J814" s="86"/>
    </row>
    <row r="815" spans="1:10" s="82" customFormat="1" ht="14.1" customHeight="1" thickBot="1">
      <c r="A815" s="80"/>
      <c r="B815" s="121" t="s">
        <v>1112</v>
      </c>
      <c r="C815" s="112">
        <f>+C811+C813</f>
        <v>0</v>
      </c>
      <c r="D815" s="112">
        <f t="shared" ref="D815:I815" si="235">+D811+D813</f>
        <v>0</v>
      </c>
      <c r="E815" s="112">
        <f t="shared" si="235"/>
        <v>0</v>
      </c>
      <c r="F815" s="112">
        <f t="shared" si="235"/>
        <v>0</v>
      </c>
      <c r="G815" s="112">
        <f t="shared" si="235"/>
        <v>0</v>
      </c>
      <c r="H815" s="112">
        <f t="shared" si="235"/>
        <v>0</v>
      </c>
      <c r="I815" s="112">
        <f t="shared" si="235"/>
        <v>0</v>
      </c>
      <c r="J815" s="88"/>
    </row>
    <row r="816" spans="1:10" ht="14.1" customHeight="1">
      <c r="A816" s="40"/>
      <c r="B816" s="41"/>
      <c r="C816" s="95"/>
      <c r="D816" s="95"/>
      <c r="E816" s="93"/>
      <c r="F816" s="91"/>
      <c r="G816" s="93"/>
      <c r="H816" s="95"/>
      <c r="I816" s="94"/>
    </row>
    <row r="817" spans="1:9" ht="14.1" customHeight="1">
      <c r="A817" s="40"/>
      <c r="B817" s="41"/>
      <c r="C817" s="95"/>
      <c r="D817" s="95"/>
      <c r="E817" s="93"/>
      <c r="F817" s="91"/>
      <c r="G817" s="93"/>
      <c r="H817" s="95"/>
      <c r="I817" s="94"/>
    </row>
    <row r="818" spans="1:9" ht="14.1" customHeight="1">
      <c r="A818" s="40"/>
      <c r="B818" s="41"/>
      <c r="C818" s="95"/>
      <c r="D818" s="95"/>
      <c r="E818" s="93"/>
      <c r="F818" s="91"/>
      <c r="G818" s="93"/>
      <c r="H818" s="95"/>
      <c r="I818" s="94"/>
    </row>
    <row r="819" spans="1:9" ht="14.1" customHeight="1">
      <c r="A819" s="39"/>
      <c r="B819" s="38"/>
      <c r="C819" s="91"/>
      <c r="D819" s="91"/>
      <c r="E819" s="93"/>
      <c r="F819" s="91"/>
      <c r="G819" s="93"/>
      <c r="H819" s="91"/>
    </row>
    <row r="820" spans="1:9" ht="14.1" customHeight="1">
      <c r="A820" s="39"/>
      <c r="B820" s="38"/>
      <c r="C820" s="91"/>
      <c r="D820" s="91"/>
      <c r="E820" s="93"/>
      <c r="F820" s="91"/>
      <c r="G820" s="93"/>
      <c r="H820" s="91"/>
    </row>
    <row r="821" spans="1:9" ht="14.1" customHeight="1">
      <c r="A821" s="39"/>
      <c r="B821" s="38"/>
      <c r="C821" s="91"/>
      <c r="D821" s="91"/>
      <c r="E821" s="93"/>
      <c r="F821" s="91"/>
      <c r="G821" s="93"/>
      <c r="H821" s="91"/>
    </row>
    <row r="822" spans="1:9" ht="14.1" customHeight="1">
      <c r="A822" s="39"/>
      <c r="B822" s="38"/>
      <c r="C822" s="91"/>
      <c r="D822" s="91"/>
      <c r="E822" s="93"/>
      <c r="F822" s="91"/>
      <c r="G822" s="93"/>
      <c r="H822" s="91"/>
    </row>
    <row r="823" spans="1:9" ht="14.1" customHeight="1">
      <c r="A823" s="39"/>
      <c r="B823" s="38"/>
      <c r="C823" s="91"/>
      <c r="D823" s="91"/>
      <c r="E823" s="93"/>
      <c r="F823" s="91"/>
      <c r="G823" s="93"/>
      <c r="H823" s="91"/>
    </row>
  </sheetData>
  <sheetProtection selectLockedCells="1"/>
  <mergeCells count="7">
    <mergeCell ref="A1:P1"/>
    <mergeCell ref="D2:I2"/>
    <mergeCell ref="A5:B5"/>
    <mergeCell ref="A78:B78"/>
    <mergeCell ref="A595:B595"/>
    <mergeCell ref="A2:B2"/>
    <mergeCell ref="A3:E3"/>
  </mergeCells>
  <phoneticPr fontId="0" type="noConversion"/>
  <printOptions gridLines="1"/>
  <pageMargins left="0.39370078740157483" right="0.39370078740157483" top="0.59055118110236227" bottom="0.78740157480314965" header="0.51181102362204722" footer="0.51181102362204722"/>
  <pageSetup scale="72" fitToHeight="18" orientation="landscape" useFirstPageNumber="1" r:id="rId1"/>
  <headerFooter alignWithMargins="0">
    <oddFooter>&amp;L&amp;8Cost Report &amp;R&amp;8Page &amp;P/&amp;N</oddFooter>
  </headerFooter>
  <rowBreaks count="10" manualBreakCount="10">
    <brk id="50" max="9" man="1"/>
    <brk id="107" max="9" man="1"/>
    <brk id="174" max="9" man="1"/>
    <brk id="250" max="9" man="1"/>
    <brk id="326" max="9" man="1"/>
    <brk id="405" max="9" man="1"/>
    <brk id="499" max="9" man="1"/>
    <brk id="594" max="9" man="1"/>
    <brk id="683" max="9" man="1"/>
    <brk id="765" max="9" man="1"/>
  </rowBreaks>
  <ignoredErrors>
    <ignoredError sqref="A22 A6:A7 A11:A12 A16 A9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3E51CF983ABF49BFA79821B63164F4" ma:contentTypeVersion="2" ma:contentTypeDescription="Create a new document." ma:contentTypeScope="" ma:versionID="3b676b298e91bd1daa274c545a022b1c">
  <xsd:schema xmlns:xsd="http://www.w3.org/2001/XMLSchema" xmlns:xs="http://www.w3.org/2001/XMLSchema" xmlns:p="http://schemas.microsoft.com/office/2006/metadata/properties" xmlns:ns2="f9c669c3-a0e9-4d4c-9298-2f11ac8e4bdf" targetNamespace="http://schemas.microsoft.com/office/2006/metadata/properties" ma:root="true" ma:fieldsID="6318ac65d8ccddbd53664f15e9e9c9d2" ns2:_="">
    <xsd:import namespace="f9c669c3-a0e9-4d4c-9298-2f11ac8e4b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c669c3-a0e9-4d4c-9298-2f11ac8e4b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2EF451C-DB23-45D4-A42B-3C8F1F3F1A12}"/>
</file>

<file path=customXml/itemProps2.xml><?xml version="1.0" encoding="utf-8"?>
<ds:datastoreItem xmlns:ds="http://schemas.openxmlformats.org/officeDocument/2006/customXml" ds:itemID="{B7783B89-56C1-48DC-82C4-B50D888051AF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EFEC2E4A-AF97-41C6-8BF0-EED1851F3A3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01E48A1-F413-422F-8797-61ABB48F4F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Summary</vt:lpstr>
      <vt:lpstr>Detail</vt:lpstr>
      <vt:lpstr>Detail!Print_Area</vt:lpstr>
      <vt:lpstr>Summary!Print_Area</vt:lpstr>
      <vt:lpstr>Print_Area_local1_</vt:lpstr>
      <vt:lpstr>Detail!Print_Titles</vt:lpstr>
      <vt:lpstr>Summary!Print_Titles</vt:lpstr>
      <vt:lpstr>Print_Titles_local1_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Paul, Helen (TOR)</dc:creator>
  <cp:lastModifiedBy>Deschênes, Michelle (MTL)</cp:lastModifiedBy>
  <cp:lastPrinted>2017-02-24T19:09:48Z</cp:lastPrinted>
  <dcterms:created xsi:type="dcterms:W3CDTF">2003-05-29T19:54:53Z</dcterms:created>
  <dcterms:modified xsi:type="dcterms:W3CDTF">2021-08-09T20:15:59Z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Voogt, Patricia (MTL)</vt:lpwstr>
  </property>
  <property fmtid="{D5CDD505-2E9C-101B-9397-08002B2CF9AE}" pid="3" name="Order">
    <vt:lpwstr>53000.0000000000</vt:lpwstr>
  </property>
  <property fmtid="{D5CDD505-2E9C-101B-9397-08002B2CF9AE}" pid="4" name="display_urn:schemas-microsoft-com:office:office#Author">
    <vt:lpwstr>Voogt, Patricia (MTL)</vt:lpwstr>
  </property>
  <property fmtid="{D5CDD505-2E9C-101B-9397-08002B2CF9AE}" pid="5" name="ContentTypeId">
    <vt:lpwstr>0x010100FB3E51CF983ABF49BFA79821B63164F4</vt:lpwstr>
  </property>
</Properties>
</file>