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ate1904="1" filterPrivacy="1"/>
  <xr:revisionPtr revIDLastSave="317" documentId="8_{DB3AF921-BC0C-4AE5-85F7-267855907105}" xr6:coauthVersionLast="47" xr6:coauthVersionMax="47" xr10:uidLastSave="{953C9B12-D493-41BF-88D3-C43B758B8D0E}"/>
  <bookViews>
    <workbookView xWindow="-120" yWindow="-120" windowWidth="29040" windowHeight="15720" tabRatio="496" xr2:uid="{00000000-000D-0000-FFFF-FFFF00000000}"/>
  </bookViews>
  <sheets>
    <sheet name="Devis et financement" sheetId="3" r:id="rId1"/>
    <sheet name="Devis démo non télédiffusée" sheetId="4" r:id="rId2"/>
  </sheets>
  <definedNames>
    <definedName name="lk">#REF!</definedName>
    <definedName name="_xlnm.Print_Area" localSheetId="1">'Devis démo non télédiffusée'!$A$1:$C$68</definedName>
    <definedName name="_xlnm.Print_Area" localSheetId="0">'Devis et financement'!$A$1:$F$71</definedName>
    <definedName name="_xlnm.Print_Are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34" i="3"/>
  <c r="C48" i="3" l="1"/>
  <c r="C65" i="4"/>
  <c r="C38" i="3"/>
  <c r="C21" i="3"/>
  <c r="C42" i="3"/>
  <c r="C49" i="3" l="1"/>
  <c r="C58" i="3"/>
  <c r="C53" i="3"/>
  <c r="C60" i="3" l="1"/>
  <c r="C62" i="3" s="1"/>
  <c r="C67" i="3" l="1"/>
  <c r="C68" i="3" l="1"/>
  <c r="D12" i="3" s="1"/>
  <c r="C65" i="3"/>
  <c r="D13" i="3" l="1"/>
  <c r="D14" i="3"/>
  <c r="D15" i="3"/>
  <c r="D66" i="3"/>
  <c r="D31" i="3"/>
  <c r="D45" i="3"/>
  <c r="D26" i="3"/>
  <c r="D33" i="3"/>
  <c r="D57" i="3"/>
  <c r="D61" i="3"/>
  <c r="D30" i="3"/>
  <c r="D28" i="3"/>
  <c r="D17" i="3"/>
  <c r="D49" i="3"/>
  <c r="D64" i="3"/>
  <c r="D34" i="3"/>
  <c r="D56" i="3"/>
  <c r="D53" i="3"/>
  <c r="D8" i="3"/>
  <c r="D41" i="3"/>
  <c r="D25" i="3"/>
  <c r="D46" i="3"/>
  <c r="D18" i="3"/>
  <c r="D60" i="3"/>
  <c r="D24" i="3"/>
  <c r="D37" i="3"/>
  <c r="D62" i="3"/>
  <c r="D58" i="3"/>
  <c r="D42" i="3"/>
  <c r="D20" i="3"/>
  <c r="D19" i="3"/>
  <c r="D32" i="3"/>
  <c r="D29" i="3"/>
  <c r="D52" i="3"/>
  <c r="D47" i="3"/>
  <c r="D21" i="3"/>
  <c r="D9" i="3"/>
  <c r="D27" i="3"/>
  <c r="D48" i="3"/>
  <c r="D16" i="3"/>
  <c r="D68" i="3" l="1"/>
</calcChain>
</file>

<file path=xl/sharedStrings.xml><?xml version="1.0" encoding="utf-8"?>
<sst xmlns="http://schemas.openxmlformats.org/spreadsheetml/2006/main" count="164" uniqueCount="154">
  <si>
    <t>Seules les dépenses engagées au Canada sont admissibles.</t>
  </si>
  <si>
    <t>Titre du projet et cycle de la série, le cas échéant</t>
  </si>
  <si>
    <t>no. phase</t>
  </si>
  <si>
    <t>Les dépenses engagées plus de 12 mois avant que le Requérant n’ait conclu une entente de développement admissible avec le télédiffuseur ne constituent pas des dépenses admissibles, exception faite des dépenses engagées pour l’option ou l’acquisition des droits et des dépenses associées à l’acquisition de ces droits, sous réserve que ceux-ci ne soient pas payés à une personne détenant des droits de propriété dans la production.</t>
  </si>
  <si>
    <t>DEVIS</t>
  </si>
  <si>
    <t>Cette demande</t>
  </si>
  <si>
    <t>$</t>
  </si>
  <si>
    <t>%</t>
  </si>
  <si>
    <t>DROITS</t>
  </si>
  <si>
    <t xml:space="preserve">Droits d'auteurs/acquisitions </t>
  </si>
  <si>
    <t>Options ou acquisitions de droits pour un minimum de 2 ans, plus renouvellement. Cachets des</t>
  </si>
  <si>
    <t>TOTAL DROITS</t>
  </si>
  <si>
    <r>
      <t>tierces parties seulement tel qu'indiqué au contrat.</t>
    </r>
    <r>
      <rPr>
        <b/>
        <sz val="10"/>
        <rFont val="Arial"/>
        <family val="2"/>
      </rPr>
      <t xml:space="preserve"> Payable aux tierces parties seulement.</t>
    </r>
  </si>
  <si>
    <t>SCÉNARISATION</t>
  </si>
  <si>
    <t>Scénariste</t>
  </si>
  <si>
    <t>Cachet de scénarisation, tel qu'indiqué au contrat. Une ventilation des frais est requise lorsqu'il existe plus d'un contrat.</t>
  </si>
  <si>
    <t xml:space="preserve">Script-éditrice ou script-éditeur </t>
  </si>
  <si>
    <t>Cachet de script-édition, tel qu'indiqué au contrat.</t>
  </si>
  <si>
    <t>Recherchiste</t>
  </si>
  <si>
    <t>Cachet de recherche, tel qu'indiqué au contrat.</t>
  </si>
  <si>
    <t>Frais de recherche</t>
  </si>
  <si>
    <t>Frais de recherche : livres, matériel de référence, recherche d'archives.</t>
  </si>
  <si>
    <t>Atelier - écriture de scénarios</t>
  </si>
  <si>
    <t xml:space="preserve">Coût de l'atelier : acteurs, actrices, scénaristes, script-éditeurs, script-éditrices, etc. et logistique.                                                                                              </t>
  </si>
  <si>
    <t>Charges sociales</t>
  </si>
  <si>
    <t>Charges sociales admissibles, tel qu'indiqué au contrat.</t>
  </si>
  <si>
    <t>TOTAL SCÉNARISATION</t>
  </si>
  <si>
    <t>DÉVELOPPEMENT</t>
  </si>
  <si>
    <t>Ventilation du devis</t>
  </si>
  <si>
    <r>
      <t xml:space="preserve">Des factures et/ou notes de transaction seront exigées pour tous les frais payés. </t>
    </r>
    <r>
      <rPr>
        <b/>
        <sz val="10"/>
        <rFont val="Arial"/>
        <family val="2"/>
      </rPr>
      <t xml:space="preserve">Payable aux tierces parties seulement. </t>
    </r>
  </si>
  <si>
    <t>Recherche préliminaire de lieux de tournage</t>
  </si>
  <si>
    <t>Déplacements</t>
  </si>
  <si>
    <r>
      <rPr>
        <sz val="10"/>
        <rFont val="Arial"/>
        <family val="2"/>
      </rPr>
      <t xml:space="preserve">Liés à la recherche/à l'écriture seulement. </t>
    </r>
    <r>
      <rPr>
        <sz val="10"/>
        <color rgb="FFFF0000"/>
        <rFont val="Arial"/>
        <family val="2"/>
      </rPr>
      <t xml:space="preserve"> </t>
    </r>
  </si>
  <si>
    <t>Frais d'hébergement</t>
  </si>
  <si>
    <t>Liés à la recherche/à l'écriture seulement.</t>
  </si>
  <si>
    <t>Frais de déplacement pour participer à des marchés de vente</t>
  </si>
  <si>
    <t>Liés à l'obtention de préventes internationales seulement.</t>
  </si>
  <si>
    <t>Frais d'hébergement pour participer à des marchés de vente</t>
  </si>
  <si>
    <t>Frais de participation à des marchés de ventes</t>
  </si>
  <si>
    <t>Étude d'auditoire</t>
  </si>
  <si>
    <t>Groupes de discussion, recherche sur l'auditoire, etc.</t>
  </si>
  <si>
    <t>Démo de courte durée (non-télédiffusée)</t>
  </si>
  <si>
    <t>TOTAL DÉVELOPPEMENT</t>
  </si>
  <si>
    <t xml:space="preserve">Le détail des coûts MN pourrait être demandé à l'étape d'évaluation.  </t>
  </si>
  <si>
    <t>PRÉDÉVELOPPEMENT</t>
  </si>
  <si>
    <t>Dépenses de Prédéveloppement</t>
  </si>
  <si>
    <r>
      <t xml:space="preserve">Les dépenses suivantes peuvent être admissibles* : recherche préliminaire; consultation en scénarisation; script-édition; création de matériel de prévente; écriture d’un synopsis et d’un scène à scène préliminaires; production de plusieurs dessins (animation); coûts d’impression et d’assemblage; frais de déplacement en vue de rencontrer des télédiffuseurs canadiens ou le personnel créatif clé canadien; honoraires des productrices ou  producteurs et frais d’administration.  
</t>
    </r>
    <r>
      <rPr>
        <i/>
        <sz val="10"/>
        <color rgb="FF000000"/>
        <rFont val="Arial"/>
        <family val="2"/>
      </rPr>
      <t xml:space="preserve"> *Seulement pour les projets qui n'ont PAS été financés en prédéveloppement par le FMC.</t>
    </r>
  </si>
  <si>
    <t>TOTAL PRÉDÉVELOPPEMENT</t>
  </si>
  <si>
    <t>PRÉ-PRODUCTION</t>
  </si>
  <si>
    <t>Ne doit pas excéder 10% des coûts de développement.</t>
  </si>
  <si>
    <t>Indemnité de disponibilité des comédiennes et comédiens</t>
  </si>
  <si>
    <t xml:space="preserve">Coûts admissibles pour les séries renouvelées seulement. </t>
  </si>
  <si>
    <t>Frais d'entreposage des décors</t>
  </si>
  <si>
    <t>Honoraires des 'showrunners'</t>
  </si>
  <si>
    <t>TOTAL PRÉ-PRODUCTION</t>
  </si>
  <si>
    <t>Excluant les honoraires des productrices ou producteurs et les frais d'administration (à ajouter aux lignes 4.00 et 72.01 ci-dessous)</t>
  </si>
  <si>
    <t>TOTAL DÉV &amp; PRÉDÉV MN &amp; PRÉDÉV TÉLÉ &amp; PRÉ-PROD</t>
  </si>
  <si>
    <t>RÉALISATION</t>
  </si>
  <si>
    <t xml:space="preserve">Réalisatrice ou réalisateur </t>
  </si>
  <si>
    <r>
      <t>Cachet de réalisation, tel qu'indiqué au contrat,</t>
    </r>
    <r>
      <rPr>
        <u/>
        <sz val="9"/>
        <color rgb="FF000000"/>
        <rFont val="Arial"/>
        <family val="2"/>
      </rPr>
      <t xml:space="preserve"> pour un travail différent de celui lié à la Démo de courte durée (non-télédiffusée)</t>
    </r>
    <r>
      <rPr>
        <sz val="9"/>
        <color rgb="FF000000"/>
        <rFont val="Arial"/>
        <family val="2"/>
      </rPr>
      <t xml:space="preserve">, dont le cachet doit être inscrit au </t>
    </r>
    <r>
      <rPr>
        <i/>
        <sz val="9"/>
        <color rgb="FF000000"/>
        <rFont val="Arial"/>
        <family val="2"/>
      </rPr>
      <t xml:space="preserve">Devis démo </t>
    </r>
    <r>
      <rPr>
        <sz val="9"/>
        <color rgb="FF000000"/>
        <rFont val="Arial"/>
        <family val="2"/>
      </rPr>
      <t>(voir onglet distinct) et non à cette ligne 5.01.</t>
    </r>
  </si>
  <si>
    <t>TOTAL RÉALISATION</t>
  </si>
  <si>
    <t>FRAIS GÉNÉRAUX</t>
  </si>
  <si>
    <t xml:space="preserve">Frais juridiques </t>
  </si>
  <si>
    <r>
      <t xml:space="preserve">Frais juridiques sans liens de dépendance. Des factures et/ou notes de transactions seront exigées pour tous les frais payés. </t>
    </r>
    <r>
      <rPr>
        <b/>
        <sz val="10"/>
        <rFont val="Arial"/>
        <family val="2"/>
      </rPr>
      <t xml:space="preserve">Payable aux tierces parties seulement. </t>
    </r>
    <r>
      <rPr>
        <sz val="10"/>
        <rFont val="Arial"/>
        <family val="2"/>
      </rPr>
      <t xml:space="preserve">
</t>
    </r>
  </si>
  <si>
    <t>Frais de comptabilité</t>
  </si>
  <si>
    <r>
      <t xml:space="preserve">Admissible seulement lorsqu’un rapport de vérification ou de mission d’examen est exigé. Factures exigées. </t>
    </r>
    <r>
      <rPr>
        <b/>
        <sz val="10"/>
        <rFont val="Arial"/>
        <family val="2"/>
      </rPr>
      <t xml:space="preserve">Payable aux tierces parties seulement. </t>
    </r>
  </si>
  <si>
    <t>TOTAL FRAIS GÉNÉRAUX</t>
  </si>
  <si>
    <t xml:space="preserve">SOUS-TOTAL </t>
  </si>
  <si>
    <t>Moins la portion au-dessus du cachet de scénarisation standard</t>
  </si>
  <si>
    <t>Coûts directs = toutes les dépenses en développement admissibles sauf les honoraires des productrices ou producteurs et les frais d'administration et  la portion au-dessus du cachet de scénarisation standard</t>
  </si>
  <si>
    <t>COÛTS DIRECTS</t>
  </si>
  <si>
    <t>HONORAIRES DES PRODUCTRICES OU PRODUCTEURS</t>
  </si>
  <si>
    <t>FRAIS D'ADMINISTRATION</t>
  </si>
  <si>
    <t>Les coûts généralement payés à même les honoraires des productries ou producteurs et les frais d'administration sont les frais suivants : frais juridiques internes, messagerie, frais de comptabilité, frais de promotion et frais de représentation.</t>
  </si>
  <si>
    <t>TOTAL</t>
  </si>
  <si>
    <t xml:space="preserve"> </t>
  </si>
  <si>
    <t>___________________________________________</t>
  </si>
  <si>
    <t>__________________________</t>
  </si>
  <si>
    <t>Signature</t>
  </si>
  <si>
    <t xml:space="preserve">  Date</t>
  </si>
  <si>
    <t>REMARQUE : Tous les coûts doivent êtres liés directement à la production de la démo</t>
  </si>
  <si>
    <t>Titre:</t>
  </si>
  <si>
    <t>Poste</t>
  </si>
  <si>
    <t>Catégorie</t>
  </si>
  <si>
    <t>Réalisation</t>
  </si>
  <si>
    <t>Vedettes forfaitaires</t>
  </si>
  <si>
    <t>Interprétation (comédiennes/comédiens)</t>
  </si>
  <si>
    <t>Figuration</t>
  </si>
  <si>
    <t>Équipe de production</t>
  </si>
  <si>
    <t>Équipe conception artistique</t>
  </si>
  <si>
    <t>Équipe construction</t>
  </si>
  <si>
    <t>Équipe décors</t>
  </si>
  <si>
    <t>Équipe accessoires</t>
  </si>
  <si>
    <t>Équipe effets spéciaux</t>
  </si>
  <si>
    <t>Équipe responsable des animaux</t>
  </si>
  <si>
    <t>Équipe costumes</t>
  </si>
  <si>
    <t>Équipe maquillage/coiffure</t>
  </si>
  <si>
    <t>Équipe technique vidéo</t>
  </si>
  <si>
    <t>Équipe caméra</t>
  </si>
  <si>
    <t>Équipe électrique</t>
  </si>
  <si>
    <t>Équipe machinistes</t>
  </si>
  <si>
    <t>Équipe son</t>
  </si>
  <si>
    <t>Équipe transport</t>
  </si>
  <si>
    <t>Bénéfices marginaux</t>
  </si>
  <si>
    <t>Frais de bureau de production</t>
  </si>
  <si>
    <t>Frais de studio</t>
  </si>
  <si>
    <t>Frais de bureau/lieux de tournage</t>
  </si>
  <si>
    <t>Frais lieux de tournage</t>
  </si>
  <si>
    <t>Frais de régie</t>
  </si>
  <si>
    <t>Voyages/séjour</t>
  </si>
  <si>
    <t>Transport</t>
  </si>
  <si>
    <t>Matériel de construction</t>
  </si>
  <si>
    <t>Matériel d'artiste</t>
  </si>
  <si>
    <t>Décors</t>
  </si>
  <si>
    <t>Accessoires</t>
  </si>
  <si>
    <t>Effets spéciaux</t>
  </si>
  <si>
    <t>Animaux</t>
  </si>
  <si>
    <t>Costumes</t>
  </si>
  <si>
    <t>Maquillage/coiffure</t>
  </si>
  <si>
    <t>Studio vidéo</t>
  </si>
  <si>
    <t>Unité mobile vidéo</t>
  </si>
  <si>
    <t>Équipement caméra</t>
  </si>
  <si>
    <t>Équipement électrique</t>
  </si>
  <si>
    <t>Équipement machinistes</t>
  </si>
  <si>
    <t>Équipement son</t>
  </si>
  <si>
    <t>Deuxième équipe</t>
  </si>
  <si>
    <t>Rubans magnétoscopiques</t>
  </si>
  <si>
    <t>Laboratoire de production</t>
  </si>
  <si>
    <t>Équipe montage</t>
  </si>
  <si>
    <t>Étape du montage (équipement et divers)</t>
  </si>
  <si>
    <t>Post-production vidéo (image)</t>
  </si>
  <si>
    <t>Post-production vidéo (son)</t>
  </si>
  <si>
    <t>Laboratoire post-production</t>
  </si>
  <si>
    <t>Post-production son</t>
  </si>
  <si>
    <t>Musique</t>
  </si>
  <si>
    <t>Titres/trucages optiques/images d'archives/effets visuels</t>
  </si>
  <si>
    <t>Total**</t>
  </si>
  <si>
    <t>* Les coûts indiqués pour le poste de réalisatrice ou réalisateur (05) sont pour la production de la démo seulement et ne doivent pas inclure les coûts déclarés dans le devis de développement standard (poste 5,01), le cas échéant.</t>
  </si>
  <si>
    <t>** Doit correspondre au montant indiqué à la ligne 3,80 du devis de développement.</t>
  </si>
  <si>
    <t>Conseillère ou conseiller (scénarisation, culture/communautés, EDI, etc.)</t>
  </si>
  <si>
    <t>Conseillère ou conseiller (planification d’activités liées à la durabilité environnementale)</t>
  </si>
  <si>
    <t>Cachet pour stratégie environnementale et planification de pratiques écologiques en lien avec le projet, tel qu'indiqué au contrat.</t>
  </si>
  <si>
    <t xml:space="preserve">Cachet pour conseil en scénarisation, culture/communautés, EDI, tel qu'indiqué au contrat.                    </t>
  </si>
  <si>
    <t>À partir de 2024-2025, pour les documentaires seulement, il sera possible d'utiliser des images tournées pour la Démo non-télédiffusée dans la production éventuelle du Projet.</t>
  </si>
  <si>
    <r>
      <rPr>
        <sz val="10"/>
        <rFont val="Arial"/>
        <family val="2"/>
      </rPr>
      <t xml:space="preserve">Devis ventilé pour la démo à compléter dans l'onglet distinct intitulé : </t>
    </r>
    <r>
      <rPr>
        <b/>
        <sz val="10"/>
        <rFont val="Arial"/>
        <family val="2"/>
      </rPr>
      <t xml:space="preserve">Devis démo non télédiffusée. </t>
    </r>
    <r>
      <rPr>
        <b/>
        <sz val="10"/>
        <color rgb="FFFF0063"/>
        <rFont val="Arial"/>
        <family val="2"/>
      </rPr>
      <t>À partir de 2024-2025, pour les documentaires seulement, il sera possible d'utiliser des images tournées pour la Démo non-télédiffusée dans la production éventuelle du Projet.</t>
    </r>
  </si>
  <si>
    <t>Devis pour démo-pilote</t>
  </si>
  <si>
    <t>DÉVELOPPEMENT CONTENU NUMÉRIQUE RELIÉ</t>
  </si>
  <si>
    <t>TOTAL CONTENU NUMÉRIQUE RELIÉ</t>
  </si>
  <si>
    <t>Contenu numérique relié</t>
  </si>
  <si>
    <t xml:space="preserve">Devis de développement type </t>
  </si>
  <si>
    <t>maximum de 20 % des coûts directs</t>
  </si>
  <si>
    <t>maximum 20 % des coûts directs</t>
  </si>
  <si>
    <t>maximum 20% des coûts directs</t>
  </si>
  <si>
    <t xml:space="preserve">À utiliser conjointement avec les Principes directeurs 2026-27 applicables aux programmes FMC, ainsi qu'avec la Politique relative aux honoraires des productrices ou producteurs et aux frais d’administration du FMC (Annexe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</si>
</sst>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quot;$&quot;_ ;_ * \(#,##0.00\)\ &quot;$&quot;_ ;_ * &quot;-&quot;??_)\ &quot;$&quot;_ ;_ @_ "/>
    <numFmt numFmtId="165" formatCode="yyyy\-mm\-dd;@"/>
    <numFmt numFmtId="166" formatCode="00"/>
    <numFmt numFmtId="167" formatCode="[$$-1009]#,##0"/>
    <numFmt numFmtId="168" formatCode="_ * #,##0_ \ [$$-C0C]_ ;_ * \-#,##0\ \ [$$-C0C]_ ;_ * &quot;-&quot;??_ \ [$$-C0C]_ ;_ @_ "/>
  </numFmts>
  <fonts count="37" x14ac:knownFonts="1">
    <font>
      <sz val="9"/>
      <name val="Helv"/>
    </font>
    <font>
      <sz val="10"/>
      <name val="Arial"/>
      <family val="2"/>
    </font>
    <font>
      <sz val="9"/>
      <name val="Arial"/>
      <family val="2"/>
    </font>
    <font>
      <b/>
      <sz val="10"/>
      <name val="Arial"/>
      <family val="2"/>
    </font>
    <font>
      <b/>
      <sz val="12"/>
      <color indexed="9"/>
      <name val="Arial"/>
      <family val="2"/>
    </font>
    <font>
      <b/>
      <sz val="11"/>
      <name val="Arial"/>
      <family val="2"/>
    </font>
    <font>
      <sz val="14"/>
      <color indexed="18"/>
      <name val="Helv"/>
    </font>
    <font>
      <b/>
      <sz val="16"/>
      <color indexed="18"/>
      <name val="Arial"/>
      <family val="2"/>
    </font>
    <font>
      <b/>
      <sz val="16"/>
      <color indexed="8"/>
      <name val="Arial"/>
      <family val="2"/>
    </font>
    <font>
      <b/>
      <sz val="10"/>
      <color indexed="8"/>
      <name val="Arial"/>
      <family val="2"/>
    </font>
    <font>
      <b/>
      <sz val="10"/>
      <color indexed="9"/>
      <name val="Arial"/>
      <family val="2"/>
    </font>
    <font>
      <b/>
      <sz val="11"/>
      <color indexed="9"/>
      <name val="Arial"/>
      <family val="2"/>
    </font>
    <font>
      <sz val="10"/>
      <color indexed="8"/>
      <name val="Arial"/>
      <family val="2"/>
    </font>
    <font>
      <sz val="11"/>
      <name val="Helv"/>
    </font>
    <font>
      <sz val="10"/>
      <name val="Helv"/>
    </font>
    <font>
      <b/>
      <i/>
      <sz val="10"/>
      <name val="Arial"/>
      <family val="2"/>
    </font>
    <font>
      <b/>
      <sz val="11"/>
      <name val="Helv"/>
    </font>
    <font>
      <b/>
      <i/>
      <sz val="9"/>
      <name val="Arial"/>
      <family val="2"/>
    </font>
    <font>
      <sz val="9"/>
      <name val="Helv"/>
    </font>
    <font>
      <b/>
      <u/>
      <sz val="12"/>
      <name val="Arial"/>
      <family val="2"/>
    </font>
    <font>
      <b/>
      <sz val="9"/>
      <name val="Geneva"/>
    </font>
    <font>
      <b/>
      <i/>
      <sz val="8"/>
      <name val="Arial"/>
      <family val="2"/>
    </font>
    <font>
      <b/>
      <sz val="8"/>
      <name val="Arial"/>
      <family val="2"/>
    </font>
    <font>
      <sz val="10"/>
      <color rgb="FFFF0000"/>
      <name val="Arial"/>
      <family val="2"/>
    </font>
    <font>
      <b/>
      <sz val="9"/>
      <name val="Arial"/>
      <family val="2"/>
    </font>
    <font>
      <sz val="10"/>
      <color rgb="FF000000"/>
      <name val="Arial"/>
      <family val="2"/>
    </font>
    <font>
      <b/>
      <i/>
      <sz val="10"/>
      <color rgb="FF000000"/>
      <name val="Arial"/>
      <family val="2"/>
    </font>
    <font>
      <i/>
      <sz val="10"/>
      <color rgb="FF000000"/>
      <name val="Arial"/>
      <family val="2"/>
    </font>
    <font>
      <b/>
      <sz val="10"/>
      <color rgb="FF000000"/>
      <name val="Arial"/>
      <family val="2"/>
    </font>
    <font>
      <sz val="9"/>
      <color rgb="FF000000"/>
      <name val="Arial"/>
      <family val="2"/>
    </font>
    <font>
      <u/>
      <sz val="9"/>
      <color rgb="FF000000"/>
      <name val="Arial"/>
      <family val="2"/>
    </font>
    <font>
      <i/>
      <sz val="9"/>
      <color rgb="FF000000"/>
      <name val="Arial"/>
      <family val="2"/>
    </font>
    <font>
      <sz val="8.5"/>
      <color rgb="FF000000"/>
      <name val="Arial"/>
      <family val="2"/>
    </font>
    <font>
      <sz val="9"/>
      <color rgb="FF000000"/>
      <name val="Helv"/>
    </font>
    <font>
      <b/>
      <i/>
      <sz val="8"/>
      <color rgb="FF000000"/>
      <name val="Arial"/>
      <family val="2"/>
    </font>
    <font>
      <b/>
      <sz val="10"/>
      <color rgb="FFFF0063"/>
      <name val="Arial"/>
      <family val="2"/>
    </font>
    <font>
      <b/>
      <sz val="9"/>
      <color rgb="FFFF0063"/>
      <name val="Helv"/>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5FF18"/>
        <bgColor indexed="64"/>
      </patternFill>
    </fill>
    <fill>
      <patternFill patternType="solid">
        <fgColor rgb="FF00FFF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s>
  <cellStyleXfs count="3">
    <xf numFmtId="0" fontId="0" fillId="0" borderId="0"/>
    <xf numFmtId="9" fontId="1" fillId="0" borderId="0" applyFont="0" applyFill="0" applyBorder="0" applyAlignment="0" applyProtection="0"/>
    <xf numFmtId="164" fontId="18" fillId="0" borderId="0" applyFont="0" applyFill="0" applyBorder="0" applyAlignment="0" applyProtection="0"/>
  </cellStyleXfs>
  <cellXfs count="182">
    <xf numFmtId="0" fontId="0" fillId="0" borderId="0" xfId="0"/>
    <xf numFmtId="0" fontId="4" fillId="2" borderId="1" xfId="0" applyFont="1" applyFill="1" applyBorder="1" applyAlignment="1" applyProtection="1">
      <alignment horizontal="center" vertical="center"/>
      <protection hidden="1"/>
    </xf>
    <xf numFmtId="38" fontId="4" fillId="2" borderId="1" xfId="0" applyNumberFormat="1"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1" fillId="0" borderId="1" xfId="0" applyFont="1" applyBorder="1" applyAlignment="1" applyProtection="1">
      <alignment horizontal="center" vertical="top"/>
      <protection hidden="1"/>
    </xf>
    <xf numFmtId="10" fontId="1" fillId="0" borderId="1" xfId="0" applyNumberFormat="1" applyFont="1" applyBorder="1" applyAlignment="1" applyProtection="1">
      <alignment horizontal="center" vertical="top"/>
      <protection hidden="1"/>
    </xf>
    <xf numFmtId="2" fontId="1" fillId="0" borderId="1" xfId="0" applyNumberFormat="1" applyFont="1" applyBorder="1" applyAlignment="1" applyProtection="1">
      <alignment horizontal="center" vertical="top"/>
      <protection hidden="1"/>
    </xf>
    <xf numFmtId="38" fontId="1" fillId="0" borderId="1" xfId="0" applyNumberFormat="1" applyFont="1" applyBorder="1" applyAlignment="1" applyProtection="1">
      <alignment horizontal="right" vertical="top"/>
      <protection hidden="1"/>
    </xf>
    <xf numFmtId="2" fontId="12" fillId="0" borderId="1" xfId="0" applyNumberFormat="1" applyFont="1" applyBorder="1" applyAlignment="1" applyProtection="1">
      <alignment horizontal="center" vertical="top"/>
      <protection hidden="1"/>
    </xf>
    <xf numFmtId="0" fontId="4" fillId="2" borderId="3"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protection hidden="1"/>
    </xf>
    <xf numFmtId="0" fontId="1" fillId="0" borderId="4" xfId="0" applyFont="1" applyBorder="1" applyAlignment="1" applyProtection="1">
      <alignment vertical="top"/>
      <protection hidden="1"/>
    </xf>
    <xf numFmtId="0" fontId="3" fillId="0" borderId="4" xfId="0" applyFont="1" applyBorder="1" applyAlignment="1" applyProtection="1">
      <alignment vertical="top"/>
      <protection hidden="1"/>
    </xf>
    <xf numFmtId="0" fontId="3" fillId="0" borderId="4" xfId="0" applyFont="1" applyBorder="1" applyAlignment="1" applyProtection="1">
      <alignment vertical="top" wrapText="1"/>
      <protection hidden="1"/>
    </xf>
    <xf numFmtId="0" fontId="9" fillId="0" borderId="4" xfId="0" applyFont="1" applyBorder="1" applyAlignment="1" applyProtection="1">
      <alignment vertical="top"/>
      <protection hidden="1"/>
    </xf>
    <xf numFmtId="2" fontId="9" fillId="0" borderId="4" xfId="0" applyNumberFormat="1" applyFont="1" applyBorder="1" applyAlignment="1" applyProtection="1">
      <alignment vertical="top"/>
      <protection hidden="1"/>
    </xf>
    <xf numFmtId="2" fontId="1" fillId="0" borderId="4" xfId="0" applyNumberFormat="1" applyFont="1" applyBorder="1" applyAlignment="1" applyProtection="1">
      <alignment vertical="top"/>
      <protection hidden="1"/>
    </xf>
    <xf numFmtId="0" fontId="1" fillId="0" borderId="4" xfId="0" applyFont="1" applyBorder="1" applyAlignment="1" applyProtection="1">
      <alignment vertical="center"/>
      <protection hidden="1"/>
    </xf>
    <xf numFmtId="0" fontId="6" fillId="3" borderId="5" xfId="0" applyFont="1" applyFill="1" applyBorder="1" applyAlignment="1" applyProtection="1">
      <alignment vertical="center"/>
      <protection hidden="1"/>
    </xf>
    <xf numFmtId="0" fontId="6" fillId="3" borderId="6" xfId="0" applyFont="1" applyFill="1" applyBorder="1" applyAlignment="1" applyProtection="1">
      <alignment vertical="center"/>
      <protection hidden="1"/>
    </xf>
    <xf numFmtId="0" fontId="12" fillId="0" borderId="4" xfId="0" applyFont="1" applyBorder="1" applyAlignment="1" applyProtection="1">
      <alignment vertical="center" wrapText="1"/>
      <protection hidden="1"/>
    </xf>
    <xf numFmtId="0" fontId="1" fillId="0" borderId="4" xfId="0" applyFont="1" applyBorder="1" applyAlignment="1" applyProtection="1">
      <alignment vertical="top" wrapText="1"/>
      <protection hidden="1"/>
    </xf>
    <xf numFmtId="10" fontId="3" fillId="0" borderId="1" xfId="0" applyNumberFormat="1" applyFont="1" applyBorder="1" applyAlignment="1" applyProtection="1">
      <alignment horizontal="center" vertical="top"/>
      <protection hidden="1"/>
    </xf>
    <xf numFmtId="10" fontId="1" fillId="0" borderId="1" xfId="0" applyNumberFormat="1" applyFont="1" applyBorder="1" applyAlignment="1" applyProtection="1">
      <alignment horizontal="center" vertical="center"/>
      <protection hidden="1"/>
    </xf>
    <xf numFmtId="10" fontId="1"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top"/>
      <protection hidden="1"/>
    </xf>
    <xf numFmtId="0" fontId="6" fillId="3" borderId="7" xfId="0" applyFont="1" applyFill="1" applyBorder="1" applyAlignment="1" applyProtection="1">
      <alignment horizontal="center" vertical="center"/>
      <protection hidden="1"/>
    </xf>
    <xf numFmtId="0" fontId="2" fillId="3" borderId="0" xfId="0" applyFont="1" applyFill="1" applyAlignment="1" applyProtection="1">
      <alignment horizontal="center" vertical="center"/>
      <protection hidden="1"/>
    </xf>
    <xf numFmtId="2" fontId="3" fillId="0" borderId="1" xfId="0" applyNumberFormat="1" applyFont="1" applyBorder="1" applyAlignment="1" applyProtection="1">
      <alignment horizontal="center" vertical="top"/>
      <protection hidden="1"/>
    </xf>
    <xf numFmtId="2" fontId="1" fillId="0" borderId="1" xfId="0" applyNumberFormat="1" applyFont="1" applyBorder="1" applyAlignment="1" applyProtection="1">
      <alignment horizontal="center" vertical="center"/>
      <protection hidden="1"/>
    </xf>
    <xf numFmtId="2" fontId="1" fillId="0" borderId="8" xfId="0" applyNumberFormat="1" applyFont="1" applyBorder="1" applyAlignment="1" applyProtection="1">
      <alignment horizontal="center" vertical="center"/>
      <protection hidden="1"/>
    </xf>
    <xf numFmtId="2" fontId="9" fillId="0" borderId="1" xfId="0" applyNumberFormat="1" applyFont="1" applyBorder="1" applyAlignment="1" applyProtection="1">
      <alignment horizontal="center" vertical="top"/>
      <protection hidden="1"/>
    </xf>
    <xf numFmtId="2" fontId="12" fillId="0" borderId="1" xfId="0" applyNumberFormat="1" applyFont="1" applyBorder="1" applyAlignment="1" applyProtection="1">
      <alignment horizontal="center" vertical="center" wrapText="1"/>
      <protection hidden="1"/>
    </xf>
    <xf numFmtId="0" fontId="6" fillId="3" borderId="9" xfId="0" applyFont="1" applyFill="1" applyBorder="1" applyAlignment="1" applyProtection="1">
      <alignment horizontal="center" vertical="center"/>
      <protection hidden="1"/>
    </xf>
    <xf numFmtId="0" fontId="0" fillId="0" borderId="0" xfId="0" applyAlignment="1">
      <alignment horizontal="center"/>
    </xf>
    <xf numFmtId="0" fontId="5" fillId="0" borderId="0" xfId="0" applyFont="1"/>
    <xf numFmtId="0" fontId="2" fillId="3" borderId="11" xfId="0" applyFont="1" applyFill="1" applyBorder="1" applyAlignment="1" applyProtection="1">
      <alignment horizontal="center" vertical="center"/>
      <protection hidden="1"/>
    </xf>
    <xf numFmtId="0" fontId="4" fillId="2" borderId="13" xfId="0" applyFont="1" applyFill="1" applyBorder="1" applyAlignment="1" applyProtection="1">
      <alignment horizontal="center" vertical="center"/>
      <protection hidden="1"/>
    </xf>
    <xf numFmtId="0" fontId="4" fillId="2" borderId="14" xfId="0" applyFont="1" applyFill="1" applyBorder="1" applyAlignment="1" applyProtection="1">
      <alignment horizontal="center" vertical="center"/>
      <protection hidden="1"/>
    </xf>
    <xf numFmtId="0" fontId="1" fillId="0" borderId="14" xfId="0" applyFont="1" applyBorder="1" applyAlignment="1" applyProtection="1">
      <alignment horizontal="center" vertical="top"/>
      <protection hidden="1"/>
    </xf>
    <xf numFmtId="2" fontId="3" fillId="0" borderId="14" xfId="0" applyNumberFormat="1" applyFont="1" applyBorder="1" applyAlignment="1" applyProtection="1">
      <alignment horizontal="center" vertical="top"/>
      <protection hidden="1"/>
    </xf>
    <xf numFmtId="0" fontId="1" fillId="0" borderId="12" xfId="0" applyFont="1" applyBorder="1" applyAlignment="1" applyProtection="1">
      <alignment vertical="center"/>
      <protection hidden="1"/>
    </xf>
    <xf numFmtId="2" fontId="1" fillId="0" borderId="14" xfId="0" applyNumberFormat="1" applyFont="1" applyBorder="1" applyAlignment="1" applyProtection="1">
      <alignment horizontal="center" vertical="top"/>
      <protection hidden="1"/>
    </xf>
    <xf numFmtId="2" fontId="1" fillId="0" borderId="14" xfId="0" applyNumberFormat="1" applyFont="1" applyBorder="1" applyAlignment="1" applyProtection="1">
      <alignment horizontal="center" vertical="center"/>
      <protection hidden="1"/>
    </xf>
    <xf numFmtId="0" fontId="1" fillId="0" borderId="12" xfId="0" applyFont="1" applyBorder="1" applyAlignment="1" applyProtection="1">
      <alignment vertical="center" wrapText="1"/>
      <protection hidden="1"/>
    </xf>
    <xf numFmtId="0" fontId="1" fillId="5" borderId="12" xfId="0" applyFont="1" applyFill="1" applyBorder="1" applyAlignment="1" applyProtection="1">
      <alignment vertical="center"/>
      <protection hidden="1"/>
    </xf>
    <xf numFmtId="2" fontId="1" fillId="0" borderId="15" xfId="0" applyNumberFormat="1" applyFont="1" applyBorder="1" applyAlignment="1" applyProtection="1">
      <alignment horizontal="center" vertical="center"/>
      <protection hidden="1"/>
    </xf>
    <xf numFmtId="2" fontId="9" fillId="0" borderId="14" xfId="0" applyNumberFormat="1" applyFont="1" applyBorder="1" applyAlignment="1" applyProtection="1">
      <alignment horizontal="center" vertical="top"/>
      <protection hidden="1"/>
    </xf>
    <xf numFmtId="2" fontId="12" fillId="0" borderId="14" xfId="0" applyNumberFormat="1" applyFont="1" applyBorder="1" applyAlignment="1" applyProtection="1">
      <alignment horizontal="center" vertical="center" wrapText="1"/>
      <protection hidden="1"/>
    </xf>
    <xf numFmtId="0" fontId="1" fillId="0" borderId="12" xfId="0" applyFont="1" applyBorder="1" applyAlignment="1" applyProtection="1">
      <alignment vertical="top" wrapText="1"/>
      <protection hidden="1"/>
    </xf>
    <xf numFmtId="2" fontId="12" fillId="0" borderId="14" xfId="0" applyNumberFormat="1" applyFont="1" applyBorder="1" applyAlignment="1" applyProtection="1">
      <alignment horizontal="center" vertical="top"/>
      <protection hidden="1"/>
    </xf>
    <xf numFmtId="0" fontId="14" fillId="0" borderId="12" xfId="0" applyFont="1" applyBorder="1" applyAlignment="1">
      <alignment vertical="center" wrapText="1"/>
    </xf>
    <xf numFmtId="2" fontId="1" fillId="0" borderId="16" xfId="0" applyNumberFormat="1" applyFont="1" applyBorder="1" applyAlignment="1" applyProtection="1">
      <alignment horizontal="center" vertical="top"/>
      <protection hidden="1"/>
    </xf>
    <xf numFmtId="2" fontId="2" fillId="0" borderId="17" xfId="0" applyNumberFormat="1" applyFont="1" applyBorder="1" applyAlignment="1" applyProtection="1">
      <alignment vertical="center"/>
      <protection hidden="1"/>
    </xf>
    <xf numFmtId="0" fontId="17" fillId="0" borderId="0" xfId="0" applyFont="1" applyAlignment="1">
      <alignment horizontal="left"/>
    </xf>
    <xf numFmtId="0" fontId="8" fillId="3" borderId="18" xfId="0" applyFont="1" applyFill="1" applyBorder="1" applyAlignment="1" applyProtection="1">
      <alignment horizontal="left" vertical="center"/>
      <protection hidden="1"/>
    </xf>
    <xf numFmtId="10" fontId="7" fillId="3" borderId="19" xfId="0" applyNumberFormat="1" applyFont="1" applyFill="1" applyBorder="1" applyAlignment="1" applyProtection="1">
      <alignment horizontal="center" vertical="center"/>
      <protection hidden="1"/>
    </xf>
    <xf numFmtId="0" fontId="6" fillId="3" borderId="20" xfId="0" applyFont="1" applyFill="1" applyBorder="1" applyAlignment="1" applyProtection="1">
      <alignment horizontal="center" vertical="center"/>
      <protection hidden="1"/>
    </xf>
    <xf numFmtId="10" fontId="7" fillId="3" borderId="21" xfId="0" applyNumberFormat="1" applyFont="1" applyFill="1" applyBorder="1" applyAlignment="1" applyProtection="1">
      <alignment horizontal="center" vertical="center"/>
      <protection hidden="1"/>
    </xf>
    <xf numFmtId="2" fontId="1" fillId="0" borderId="22" xfId="0" applyNumberFormat="1" applyFont="1" applyBorder="1" applyAlignment="1" applyProtection="1">
      <alignment horizontal="center" vertical="center"/>
      <protection hidden="1"/>
    </xf>
    <xf numFmtId="2" fontId="3" fillId="0" borderId="16" xfId="0" applyNumberFormat="1" applyFont="1" applyBorder="1" applyAlignment="1" applyProtection="1">
      <alignment vertical="center"/>
      <protection hidden="1"/>
    </xf>
    <xf numFmtId="10" fontId="3" fillId="0" borderId="16" xfId="0" applyNumberFormat="1" applyFont="1" applyBorder="1" applyAlignment="1" applyProtection="1">
      <alignment horizontal="center" vertical="center"/>
      <protection hidden="1"/>
    </xf>
    <xf numFmtId="0" fontId="5" fillId="0" borderId="0" xfId="0" applyFont="1" applyAlignment="1">
      <alignment horizontal="center" vertical="top"/>
    </xf>
    <xf numFmtId="0" fontId="5" fillId="0" borderId="0" xfId="0" applyFont="1" applyAlignment="1">
      <alignment horizontal="left" vertical="top"/>
    </xf>
    <xf numFmtId="0" fontId="5" fillId="3" borderId="20" xfId="0" applyFont="1" applyFill="1" applyBorder="1" applyAlignment="1" applyProtection="1">
      <alignment horizontal="left" vertical="top"/>
      <protection hidden="1"/>
    </xf>
    <xf numFmtId="0" fontId="16" fillId="0" borderId="23" xfId="0" applyFont="1" applyBorder="1" applyAlignment="1">
      <alignment horizontal="left" vertical="top"/>
    </xf>
    <xf numFmtId="0" fontId="5" fillId="0" borderId="23" xfId="0" applyFont="1" applyBorder="1" applyAlignment="1">
      <alignment horizontal="left" vertical="top"/>
    </xf>
    <xf numFmtId="0" fontId="16" fillId="0" borderId="0" xfId="0" applyFont="1" applyAlignment="1">
      <alignment horizontal="left" vertical="top"/>
    </xf>
    <xf numFmtId="0" fontId="13" fillId="0" borderId="24" xfId="0" applyFont="1" applyBorder="1" applyProtection="1">
      <protection locked="0"/>
    </xf>
    <xf numFmtId="10" fontId="1" fillId="0" borderId="1" xfId="0" applyNumberFormat="1" applyFont="1" applyBorder="1" applyAlignment="1" applyProtection="1">
      <alignment horizontal="center" vertical="center" wrapText="1"/>
      <protection locked="0" hidden="1"/>
    </xf>
    <xf numFmtId="0" fontId="3" fillId="0" borderId="25" xfId="0" applyFont="1" applyBorder="1" applyAlignment="1" applyProtection="1">
      <alignment vertical="center"/>
      <protection hidden="1"/>
    </xf>
    <xf numFmtId="0" fontId="5" fillId="0" borderId="24" xfId="0" applyFont="1" applyBorder="1" applyProtection="1">
      <protection locked="0"/>
    </xf>
    <xf numFmtId="165" fontId="5" fillId="0" borderId="0" xfId="0" applyNumberFormat="1" applyFont="1" applyAlignment="1" applyProtection="1">
      <alignment horizontal="left"/>
      <protection locked="0"/>
    </xf>
    <xf numFmtId="2" fontId="1" fillId="4" borderId="14" xfId="0" applyNumberFormat="1" applyFont="1" applyFill="1" applyBorder="1" applyAlignment="1" applyProtection="1">
      <alignment horizontal="center" vertical="top"/>
      <protection hidden="1"/>
    </xf>
    <xf numFmtId="0" fontId="3" fillId="4" borderId="4" xfId="0" applyFont="1" applyFill="1" applyBorder="1" applyAlignment="1">
      <alignment horizontal="right" vertical="top" wrapText="1"/>
    </xf>
    <xf numFmtId="10" fontId="1" fillId="4" borderId="1" xfId="0" applyNumberFormat="1" applyFont="1" applyFill="1" applyBorder="1" applyAlignment="1" applyProtection="1">
      <alignment horizontal="center" vertical="top"/>
      <protection hidden="1"/>
    </xf>
    <xf numFmtId="2" fontId="1" fillId="4" borderId="1" xfId="0" applyNumberFormat="1" applyFont="1" applyFill="1" applyBorder="1" applyAlignment="1" applyProtection="1">
      <alignment horizontal="center" vertical="top"/>
      <protection hidden="1"/>
    </xf>
    <xf numFmtId="0" fontId="1" fillId="4" borderId="12" xfId="0" applyFont="1" applyFill="1" applyBorder="1" applyAlignment="1" applyProtection="1">
      <alignment vertical="center"/>
      <protection hidden="1"/>
    </xf>
    <xf numFmtId="2" fontId="1" fillId="4" borderId="14" xfId="0" applyNumberFormat="1" applyFont="1" applyFill="1" applyBorder="1" applyAlignment="1" applyProtection="1">
      <alignment horizontal="center" vertical="center"/>
      <protection hidden="1"/>
    </xf>
    <xf numFmtId="0" fontId="3" fillId="4" borderId="1" xfId="0" applyFont="1" applyFill="1" applyBorder="1" applyAlignment="1">
      <alignment horizontal="right" vertical="center" wrapText="1"/>
    </xf>
    <xf numFmtId="10" fontId="1" fillId="4" borderId="1" xfId="0" applyNumberFormat="1" applyFont="1" applyFill="1" applyBorder="1" applyAlignment="1" applyProtection="1">
      <alignment horizontal="center" vertical="center"/>
      <protection hidden="1"/>
    </xf>
    <xf numFmtId="2" fontId="1" fillId="4" borderId="1" xfId="0" applyNumberFormat="1" applyFont="1" applyFill="1" applyBorder="1" applyAlignment="1" applyProtection="1">
      <alignment horizontal="center" vertical="center"/>
      <protection hidden="1"/>
    </xf>
    <xf numFmtId="0" fontId="20" fillId="0" borderId="0" xfId="0" applyFont="1" applyProtection="1">
      <protection locked="0"/>
    </xf>
    <xf numFmtId="0" fontId="0" fillId="0" borderId="0" xfId="0" applyProtection="1">
      <protection locked="0"/>
    </xf>
    <xf numFmtId="2" fontId="0" fillId="0" borderId="0" xfId="0" applyNumberFormat="1" applyProtection="1">
      <protection locked="0"/>
    </xf>
    <xf numFmtId="2" fontId="20" fillId="0" borderId="0" xfId="0" applyNumberFormat="1" applyFont="1"/>
    <xf numFmtId="0" fontId="15" fillId="0" borderId="0" xfId="0" applyFont="1"/>
    <xf numFmtId="0" fontId="20" fillId="0" borderId="0" xfId="0" applyFont="1"/>
    <xf numFmtId="0" fontId="0" fillId="0" borderId="29" xfId="0" applyBorder="1" applyProtection="1">
      <protection locked="0"/>
    </xf>
    <xf numFmtId="2" fontId="0" fillId="0" borderId="0" xfId="0" applyNumberFormat="1"/>
    <xf numFmtId="0" fontId="0" fillId="0" borderId="29" xfId="0" applyBorder="1"/>
    <xf numFmtId="0" fontId="20" fillId="0" borderId="4" xfId="0" applyFont="1" applyBorder="1" applyAlignment="1">
      <alignment horizontal="center" vertical="center"/>
    </xf>
    <xf numFmtId="2" fontId="20" fillId="0" borderId="1" xfId="0" applyNumberFormat="1" applyFont="1" applyBorder="1" applyAlignment="1">
      <alignment horizontal="center" vertical="center"/>
    </xf>
    <xf numFmtId="0" fontId="0" fillId="0" borderId="0" xfId="0" applyAlignment="1">
      <alignment vertical="center"/>
    </xf>
    <xf numFmtId="166" fontId="0" fillId="0" borderId="3" xfId="0" applyNumberFormat="1" applyBorder="1" applyAlignment="1">
      <alignment horizontal="center"/>
    </xf>
    <xf numFmtId="167" fontId="0" fillId="0" borderId="2" xfId="2" applyNumberFormat="1" applyFont="1" applyBorder="1" applyAlignment="1" applyProtection="1">
      <alignment horizontal="right"/>
      <protection locked="0"/>
    </xf>
    <xf numFmtId="0" fontId="0" fillId="0" borderId="3" xfId="0" applyBorder="1"/>
    <xf numFmtId="166" fontId="0" fillId="0" borderId="1" xfId="0" applyNumberFormat="1" applyBorder="1" applyAlignment="1">
      <alignment horizontal="center"/>
    </xf>
    <xf numFmtId="1" fontId="0" fillId="0" borderId="1" xfId="0" applyNumberFormat="1" applyBorder="1" applyAlignment="1">
      <alignment horizontal="center"/>
    </xf>
    <xf numFmtId="0" fontId="3" fillId="0" borderId="1" xfId="0" applyFont="1" applyBorder="1"/>
    <xf numFmtId="167" fontId="3" fillId="0" borderId="1" xfId="0" applyNumberFormat="1" applyFont="1" applyBorder="1"/>
    <xf numFmtId="2" fontId="0" fillId="0" borderId="0" xfId="0" applyNumberFormat="1" applyAlignment="1" applyProtection="1">
      <alignment horizontal="center"/>
      <protection locked="0"/>
    </xf>
    <xf numFmtId="10" fontId="3" fillId="6" borderId="30" xfId="0" applyNumberFormat="1" applyFont="1" applyFill="1" applyBorder="1" applyAlignment="1" applyProtection="1">
      <alignment horizontal="left" vertical="center"/>
      <protection locked="0"/>
    </xf>
    <xf numFmtId="0" fontId="3" fillId="6" borderId="1" xfId="0" applyFont="1" applyFill="1" applyBorder="1" applyAlignment="1" applyProtection="1">
      <alignment vertical="top"/>
      <protection hidden="1"/>
    </xf>
    <xf numFmtId="10" fontId="1" fillId="7" borderId="1" xfId="0" applyNumberFormat="1" applyFont="1" applyFill="1" applyBorder="1" applyAlignment="1" applyProtection="1">
      <alignment horizontal="center" vertical="center"/>
      <protection locked="0" hidden="1"/>
    </xf>
    <xf numFmtId="2" fontId="1" fillId="7" borderId="1" xfId="0" applyNumberFormat="1" applyFont="1" applyFill="1" applyBorder="1" applyAlignment="1" applyProtection="1">
      <alignment horizontal="center" vertical="center"/>
      <protection hidden="1"/>
    </xf>
    <xf numFmtId="0" fontId="1" fillId="7" borderId="12" xfId="0" applyFont="1" applyFill="1" applyBorder="1" applyAlignment="1" applyProtection="1">
      <alignment vertical="center" wrapText="1"/>
      <protection hidden="1"/>
    </xf>
    <xf numFmtId="0" fontId="1" fillId="7" borderId="1" xfId="0" applyFont="1" applyFill="1" applyBorder="1" applyAlignment="1" applyProtection="1">
      <alignment vertical="center" wrapText="1"/>
      <protection hidden="1"/>
    </xf>
    <xf numFmtId="2" fontId="3" fillId="7" borderId="4" xfId="0" applyNumberFormat="1" applyFont="1" applyFill="1" applyBorder="1" applyAlignment="1" applyProtection="1">
      <alignment vertical="top"/>
      <protection hidden="1"/>
    </xf>
    <xf numFmtId="2" fontId="1" fillId="7" borderId="14" xfId="0" applyNumberFormat="1" applyFont="1" applyFill="1" applyBorder="1" applyAlignment="1" applyProtection="1">
      <alignment horizontal="center" vertical="top"/>
      <protection hidden="1"/>
    </xf>
    <xf numFmtId="10" fontId="1" fillId="7" borderId="1" xfId="0" applyNumberFormat="1" applyFont="1" applyFill="1" applyBorder="1" applyAlignment="1" applyProtection="1">
      <alignment horizontal="center" vertical="top"/>
      <protection hidden="1"/>
    </xf>
    <xf numFmtId="2" fontId="1" fillId="7" borderId="1" xfId="0" applyNumberFormat="1" applyFont="1" applyFill="1" applyBorder="1" applyAlignment="1" applyProtection="1">
      <alignment horizontal="center" vertical="top"/>
      <protection hidden="1"/>
    </xf>
    <xf numFmtId="0" fontId="15" fillId="7" borderId="12" xfId="0" applyFont="1" applyFill="1" applyBorder="1" applyAlignment="1" applyProtection="1">
      <alignment vertical="center"/>
      <protection hidden="1"/>
    </xf>
    <xf numFmtId="0" fontId="0" fillId="5" borderId="0" xfId="0" applyFill="1"/>
    <xf numFmtId="2" fontId="1" fillId="0" borderId="4" xfId="0" applyNumberFormat="1" applyFont="1" applyBorder="1" applyAlignment="1" applyProtection="1">
      <alignment horizontal="center" vertical="top"/>
      <protection hidden="1"/>
    </xf>
    <xf numFmtId="2" fontId="3" fillId="0" borderId="4" xfId="0" applyNumberFormat="1" applyFont="1" applyBorder="1" applyAlignment="1" applyProtection="1">
      <alignment horizontal="center" vertical="top"/>
      <protection hidden="1"/>
    </xf>
    <xf numFmtId="0" fontId="1" fillId="0" borderId="31" xfId="0" applyFont="1" applyBorder="1" applyAlignment="1" applyProtection="1">
      <alignment vertical="center"/>
      <protection hidden="1"/>
    </xf>
    <xf numFmtId="0" fontId="1" fillId="0" borderId="10" xfId="0" applyFont="1" applyBorder="1" applyAlignment="1" applyProtection="1">
      <alignment vertical="center"/>
      <protection hidden="1"/>
    </xf>
    <xf numFmtId="0" fontId="1" fillId="0" borderId="3" xfId="0" applyFont="1" applyBorder="1" applyAlignment="1" applyProtection="1">
      <alignment vertical="center"/>
      <protection hidden="1"/>
    </xf>
    <xf numFmtId="0" fontId="0" fillId="0" borderId="32" xfId="0" applyBorder="1"/>
    <xf numFmtId="0" fontId="3" fillId="7" borderId="4" xfId="0" applyFont="1" applyFill="1" applyBorder="1" applyAlignment="1" applyProtection="1">
      <alignment horizontal="right" vertical="top"/>
      <protection hidden="1"/>
    </xf>
    <xf numFmtId="0" fontId="23" fillId="0" borderId="12" xfId="0" applyFont="1" applyBorder="1" applyAlignment="1" applyProtection="1">
      <alignment vertical="center" wrapText="1"/>
      <protection hidden="1"/>
    </xf>
    <xf numFmtId="0" fontId="1" fillId="0" borderId="3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31" xfId="0" applyFont="1" applyBorder="1" applyAlignment="1" applyProtection="1">
      <alignment vertical="center"/>
      <protection hidden="1"/>
    </xf>
    <xf numFmtId="10" fontId="24" fillId="0" borderId="12" xfId="0" applyNumberFormat="1" applyFont="1" applyBorder="1" applyAlignment="1" applyProtection="1">
      <alignment vertical="center" wrapText="1"/>
      <protection locked="0"/>
    </xf>
    <xf numFmtId="0" fontId="24" fillId="0" borderId="12" xfId="0" applyFont="1" applyBorder="1" applyAlignment="1" applyProtection="1">
      <alignment vertical="center"/>
      <protection hidden="1"/>
    </xf>
    <xf numFmtId="2" fontId="25" fillId="0" borderId="14" xfId="0" applyNumberFormat="1" applyFont="1" applyBorder="1" applyAlignment="1" applyProtection="1">
      <alignment horizontal="center" vertical="top"/>
      <protection hidden="1"/>
    </xf>
    <xf numFmtId="2" fontId="25" fillId="0" borderId="1" xfId="0" applyNumberFormat="1" applyFont="1" applyBorder="1" applyAlignment="1" applyProtection="1">
      <alignment horizontal="center" vertical="top"/>
      <protection hidden="1"/>
    </xf>
    <xf numFmtId="0" fontId="25" fillId="0" borderId="12" xfId="0" applyFont="1" applyBorder="1" applyAlignment="1" applyProtection="1">
      <alignment vertical="center" wrapText="1"/>
      <protection hidden="1"/>
    </xf>
    <xf numFmtId="0" fontId="25" fillId="0" borderId="12" xfId="0" applyFont="1" applyBorder="1" applyAlignment="1" applyProtection="1">
      <alignment vertical="center"/>
      <protection hidden="1"/>
    </xf>
    <xf numFmtId="0" fontId="25" fillId="0" borderId="4" xfId="0" applyFont="1" applyBorder="1" applyAlignment="1" applyProtection="1">
      <alignment vertical="top"/>
      <protection hidden="1"/>
    </xf>
    <xf numFmtId="0" fontId="25" fillId="0" borderId="4" xfId="0" applyFont="1" applyBorder="1" applyAlignment="1" applyProtection="1">
      <alignment vertical="top" wrapText="1"/>
      <protection hidden="1"/>
    </xf>
    <xf numFmtId="0" fontId="28" fillId="0" borderId="4" xfId="0" applyFont="1" applyBorder="1" applyAlignment="1" applyProtection="1">
      <alignment vertical="top"/>
      <protection hidden="1"/>
    </xf>
    <xf numFmtId="10" fontId="25" fillId="0" borderId="1" xfId="0" applyNumberFormat="1" applyFont="1" applyBorder="1" applyAlignment="1" applyProtection="1">
      <alignment horizontal="center" vertical="top"/>
      <protection hidden="1"/>
    </xf>
    <xf numFmtId="2" fontId="28" fillId="0" borderId="1" xfId="0" applyNumberFormat="1" applyFont="1" applyBorder="1" applyAlignment="1" applyProtection="1">
      <alignment horizontal="center" vertical="top"/>
      <protection hidden="1"/>
    </xf>
    <xf numFmtId="0" fontId="29" fillId="0" borderId="12" xfId="0" applyFont="1" applyBorder="1" applyAlignment="1" applyProtection="1">
      <alignment vertical="center" wrapText="1"/>
      <protection hidden="1"/>
    </xf>
    <xf numFmtId="0" fontId="28" fillId="6" borderId="1" xfId="0" applyFont="1" applyFill="1" applyBorder="1" applyAlignment="1" applyProtection="1">
      <alignment vertical="top"/>
      <protection hidden="1"/>
    </xf>
    <xf numFmtId="10" fontId="28" fillId="0" borderId="1" xfId="0" applyNumberFormat="1" applyFont="1" applyBorder="1" applyAlignment="1" applyProtection="1">
      <alignment horizontal="center" vertical="top"/>
      <protection hidden="1"/>
    </xf>
    <xf numFmtId="0" fontId="32" fillId="0" borderId="4" xfId="0" applyFont="1" applyBorder="1" applyAlignment="1" applyProtection="1">
      <alignment vertical="center" wrapText="1"/>
      <protection hidden="1"/>
    </xf>
    <xf numFmtId="2" fontId="25" fillId="0" borderId="4" xfId="0" applyNumberFormat="1" applyFont="1" applyBorder="1" applyAlignment="1" applyProtection="1">
      <alignment vertical="top" wrapText="1"/>
      <protection hidden="1"/>
    </xf>
    <xf numFmtId="2" fontId="28" fillId="7" borderId="4" xfId="0" applyNumberFormat="1" applyFont="1" applyFill="1" applyBorder="1" applyAlignment="1" applyProtection="1">
      <alignment vertical="top"/>
      <protection hidden="1"/>
    </xf>
    <xf numFmtId="0" fontId="25" fillId="4" borderId="12" xfId="0" applyFont="1" applyFill="1" applyBorder="1" applyAlignment="1" applyProtection="1">
      <alignment vertical="center" wrapText="1"/>
      <protection hidden="1"/>
    </xf>
    <xf numFmtId="0" fontId="33" fillId="0" borderId="3" xfId="0" applyFont="1" applyBorder="1"/>
    <xf numFmtId="0" fontId="3" fillId="0" borderId="12" xfId="0" applyFont="1" applyBorder="1" applyAlignment="1" applyProtection="1">
      <alignment vertical="center" wrapText="1"/>
      <protection hidden="1"/>
    </xf>
    <xf numFmtId="168" fontId="1" fillId="0" borderId="1" xfId="2" applyNumberFormat="1" applyFont="1" applyBorder="1" applyAlignment="1" applyProtection="1">
      <alignment horizontal="right" vertical="center"/>
      <protection locked="0"/>
    </xf>
    <xf numFmtId="168" fontId="3" fillId="0" borderId="1" xfId="2" applyNumberFormat="1" applyFont="1" applyBorder="1" applyAlignment="1" applyProtection="1">
      <alignment horizontal="right" vertical="center"/>
      <protection hidden="1"/>
    </xf>
    <xf numFmtId="168" fontId="1" fillId="0" borderId="1" xfId="0" applyNumberFormat="1" applyFont="1" applyBorder="1" applyAlignment="1" applyProtection="1">
      <alignment horizontal="right" vertical="center"/>
      <protection hidden="1"/>
    </xf>
    <xf numFmtId="168" fontId="1" fillId="0" borderId="1" xfId="0" applyNumberFormat="1" applyFont="1" applyBorder="1" applyAlignment="1" applyProtection="1">
      <alignment horizontal="right" vertical="center"/>
      <protection locked="0"/>
    </xf>
    <xf numFmtId="168" fontId="3" fillId="0" borderId="1" xfId="0" applyNumberFormat="1" applyFont="1" applyBorder="1" applyAlignment="1" applyProtection="1">
      <alignment horizontal="right" vertical="top"/>
      <protection hidden="1"/>
    </xf>
    <xf numFmtId="168" fontId="1" fillId="0" borderId="1" xfId="0" applyNumberFormat="1" applyFont="1" applyBorder="1" applyAlignment="1" applyProtection="1">
      <alignment horizontal="right" vertical="top"/>
      <protection hidden="1"/>
    </xf>
    <xf numFmtId="168" fontId="1" fillId="0" borderId="1" xfId="0" applyNumberFormat="1" applyFont="1" applyBorder="1" applyAlignment="1" applyProtection="1">
      <alignment horizontal="right" vertical="top"/>
      <protection locked="0"/>
    </xf>
    <xf numFmtId="168" fontId="1" fillId="0" borderId="1" xfId="0" applyNumberFormat="1" applyFont="1" applyBorder="1" applyAlignment="1">
      <alignment horizontal="right" vertical="top"/>
    </xf>
    <xf numFmtId="168" fontId="1" fillId="7" borderId="1" xfId="0" applyNumberFormat="1" applyFont="1" applyFill="1" applyBorder="1" applyAlignment="1" applyProtection="1">
      <alignment horizontal="right" vertical="center"/>
      <protection locked="0"/>
    </xf>
    <xf numFmtId="168" fontId="3" fillId="0" borderId="1" xfId="0" applyNumberFormat="1" applyFont="1" applyBorder="1" applyAlignment="1">
      <alignment horizontal="right" vertical="top"/>
    </xf>
    <xf numFmtId="168" fontId="1" fillId="5" borderId="1" xfId="0" applyNumberFormat="1" applyFont="1" applyFill="1" applyBorder="1" applyAlignment="1" applyProtection="1">
      <alignment horizontal="right" vertical="center"/>
      <protection locked="0"/>
    </xf>
    <xf numFmtId="168" fontId="25" fillId="0" borderId="1" xfId="0" applyNumberFormat="1" applyFont="1" applyBorder="1" applyAlignment="1" applyProtection="1">
      <alignment horizontal="right" vertical="top"/>
      <protection hidden="1"/>
    </xf>
    <xf numFmtId="168" fontId="25" fillId="0" borderId="1" xfId="0" applyNumberFormat="1" applyFont="1" applyBorder="1" applyAlignment="1" applyProtection="1">
      <alignment horizontal="right" vertical="top"/>
      <protection locked="0"/>
    </xf>
    <xf numFmtId="168" fontId="28" fillId="0" borderId="1" xfId="0" applyNumberFormat="1" applyFont="1" applyBorder="1" applyAlignment="1" applyProtection="1">
      <alignment horizontal="right" vertical="top"/>
      <protection hidden="1"/>
    </xf>
    <xf numFmtId="168" fontId="1" fillId="0" borderId="1" xfId="0" applyNumberFormat="1" applyFont="1" applyBorder="1" applyAlignment="1" applyProtection="1">
      <alignment vertical="top"/>
      <protection hidden="1"/>
    </xf>
    <xf numFmtId="168" fontId="3" fillId="0" borderId="1" xfId="0" applyNumberFormat="1" applyFont="1" applyBorder="1" applyAlignment="1" applyProtection="1">
      <alignment vertical="top"/>
      <protection hidden="1"/>
    </xf>
    <xf numFmtId="168" fontId="1" fillId="0" borderId="1" xfId="0" applyNumberFormat="1" applyFont="1" applyBorder="1" applyAlignment="1" applyProtection="1">
      <alignment vertical="center" wrapText="1"/>
      <protection locked="0"/>
    </xf>
    <xf numFmtId="168" fontId="1" fillId="7" borderId="1" xfId="0" applyNumberFormat="1" applyFont="1" applyFill="1" applyBorder="1" applyAlignment="1" applyProtection="1">
      <alignment horizontal="right" vertical="top"/>
      <protection locked="0"/>
    </xf>
    <xf numFmtId="168" fontId="3" fillId="0" borderId="16" xfId="0" applyNumberFormat="1" applyFont="1" applyBorder="1" applyAlignment="1" applyProtection="1">
      <alignment horizontal="right" vertical="center"/>
      <protection hidden="1"/>
    </xf>
    <xf numFmtId="10" fontId="1" fillId="4" borderId="1" xfId="1" applyNumberFormat="1" applyFont="1" applyFill="1" applyBorder="1" applyAlignment="1" applyProtection="1">
      <alignment horizontal="right" vertical="top"/>
      <protection hidden="1"/>
    </xf>
    <xf numFmtId="10" fontId="1" fillId="4" borderId="1" xfId="1" applyNumberFormat="1" applyFont="1" applyFill="1" applyBorder="1" applyAlignment="1" applyProtection="1">
      <alignment horizontal="right" vertical="center"/>
      <protection hidden="1"/>
    </xf>
    <xf numFmtId="0" fontId="26" fillId="3" borderId="26" xfId="0" applyFont="1" applyFill="1" applyBorder="1" applyAlignment="1" applyProtection="1">
      <alignment horizontal="left" vertical="center" wrapText="1"/>
      <protection hidden="1"/>
    </xf>
    <xf numFmtId="0" fontId="26" fillId="3" borderId="27" xfId="0" applyFont="1" applyFill="1" applyBorder="1" applyAlignment="1" applyProtection="1">
      <alignment horizontal="left" vertical="center" wrapText="1"/>
      <protection hidden="1"/>
    </xf>
    <xf numFmtId="0" fontId="26" fillId="3" borderId="28" xfId="0" applyFont="1" applyFill="1" applyBorder="1" applyAlignment="1" applyProtection="1">
      <alignment horizontal="left" vertical="center" wrapText="1"/>
      <protection hidden="1"/>
    </xf>
    <xf numFmtId="38" fontId="10" fillId="2" borderId="2" xfId="0" applyNumberFormat="1" applyFont="1" applyFill="1" applyBorder="1" applyAlignment="1" applyProtection="1">
      <alignment horizontal="center" vertical="center"/>
      <protection hidden="1"/>
    </xf>
    <xf numFmtId="0" fontId="14" fillId="0" borderId="10" xfId="0" applyFont="1" applyBorder="1" applyAlignment="1">
      <alignment vertical="center" wrapText="1"/>
    </xf>
    <xf numFmtId="0" fontId="14" fillId="0" borderId="12" xfId="0" applyFont="1" applyBorder="1" applyAlignment="1">
      <alignment vertical="center" wrapText="1"/>
    </xf>
    <xf numFmtId="0" fontId="5" fillId="3" borderId="20" xfId="0" applyFont="1" applyFill="1" applyBorder="1" applyAlignment="1" applyProtection="1">
      <alignment horizontal="left"/>
      <protection locked="0" hidden="1"/>
    </xf>
    <xf numFmtId="0" fontId="5" fillId="3" borderId="23" xfId="0" applyFont="1" applyFill="1" applyBorder="1" applyAlignment="1" applyProtection="1">
      <alignment horizontal="left"/>
      <protection locked="0" hidden="1"/>
    </xf>
    <xf numFmtId="0" fontId="19" fillId="0" borderId="0" xfId="0" applyFont="1" applyAlignment="1">
      <alignment horizontal="center" shrinkToFit="1"/>
    </xf>
    <xf numFmtId="0" fontId="34" fillId="0" borderId="0" xfId="0" applyFont="1" applyAlignment="1">
      <alignment horizontal="left" vertical="center" wrapText="1"/>
    </xf>
    <xf numFmtId="0" fontId="28"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36" fillId="0" borderId="0" xfId="0" applyFont="1" applyAlignment="1" applyProtection="1">
      <alignment wrapText="1"/>
      <protection locked="0"/>
    </xf>
    <xf numFmtId="0" fontId="36" fillId="0" borderId="0" xfId="0" applyFont="1" applyAlignment="1">
      <alignment wrapText="1"/>
    </xf>
  </cellXfs>
  <cellStyles count="3">
    <cellStyle name="Currency" xfId="2" builtinId="4"/>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63"/>
      <color rgb="FF00FFF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17462</xdr:rowOff>
    </xdr:from>
    <xdr:to>
      <xdr:col>1</xdr:col>
      <xdr:colOff>2190750</xdr:colOff>
      <xdr:row>1</xdr:row>
      <xdr:rowOff>411162</xdr:rowOff>
    </xdr:to>
    <xdr:pic>
      <xdr:nvPicPr>
        <xdr:cNvPr id="3158" name="Picture 44">
          <a:extLst>
            <a:ext uri="{FF2B5EF4-FFF2-40B4-BE49-F238E27FC236}">
              <a16:creationId xmlns:a16="http://schemas.microsoft.com/office/drawing/2014/main" id="{00000000-0008-0000-0000-00005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22300" y="17462"/>
          <a:ext cx="219075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70102</xdr:rowOff>
    </xdr:from>
    <xdr:to>
      <xdr:col>1</xdr:col>
      <xdr:colOff>900947</xdr:colOff>
      <xdr:row>3</xdr:row>
      <xdr:rowOff>114300</xdr:rowOff>
    </xdr:to>
    <xdr:pic>
      <xdr:nvPicPr>
        <xdr:cNvPr id="2" name="Picture 29">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8900" y="70102"/>
          <a:ext cx="1618497" cy="539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1"/>
  <sheetViews>
    <sheetView tabSelected="1" topLeftCell="A49" zoomScale="85" zoomScaleNormal="85" workbookViewId="0">
      <selection activeCell="L9" sqref="L9"/>
    </sheetView>
  </sheetViews>
  <sheetFormatPr defaultColWidth="9.33203125" defaultRowHeight="10.5" x14ac:dyDescent="0.15"/>
  <cols>
    <col min="1" max="1" width="9.33203125" style="35" customWidth="1"/>
    <col min="2" max="2" width="84.6640625" customWidth="1"/>
    <col min="3" max="3" width="15.83203125" customWidth="1"/>
    <col min="4" max="4" width="12" customWidth="1"/>
    <col min="5" max="5" width="9.83203125" customWidth="1"/>
    <col min="6" max="6" width="94.33203125" customWidth="1"/>
    <col min="7" max="256" width="12" customWidth="1"/>
  </cols>
  <sheetData>
    <row r="1" spans="1:7" ht="26.45" customHeight="1" thickBot="1" x14ac:dyDescent="0.2">
      <c r="A1" s="27"/>
      <c r="B1" s="19"/>
      <c r="C1" s="56" t="s">
        <v>149</v>
      </c>
      <c r="D1" s="57"/>
      <c r="E1" s="58"/>
      <c r="F1" s="59"/>
    </row>
    <row r="2" spans="1:7" ht="42.75" customHeight="1" thickBot="1" x14ac:dyDescent="0.2">
      <c r="A2" s="34"/>
      <c r="B2" s="20"/>
      <c r="C2" s="167" t="s">
        <v>153</v>
      </c>
      <c r="D2" s="168"/>
      <c r="E2" s="168"/>
      <c r="F2" s="169"/>
    </row>
    <row r="3" spans="1:7" ht="38.25" customHeight="1" thickBot="1" x14ac:dyDescent="0.3">
      <c r="A3" s="173"/>
      <c r="B3" s="174"/>
      <c r="C3" s="69"/>
      <c r="D3" s="72"/>
      <c r="E3" s="28"/>
      <c r="F3" s="103" t="s">
        <v>0</v>
      </c>
    </row>
    <row r="4" spans="1:7" ht="73.5" customHeight="1" thickBot="1" x14ac:dyDescent="0.2">
      <c r="A4" s="65" t="s">
        <v>1</v>
      </c>
      <c r="B4" s="66"/>
      <c r="C4" s="68"/>
      <c r="D4" s="67" t="s">
        <v>2</v>
      </c>
      <c r="E4" s="37"/>
      <c r="F4" s="126" t="s">
        <v>3</v>
      </c>
    </row>
    <row r="5" spans="1:7" ht="15.75" x14ac:dyDescent="0.15">
      <c r="A5" s="38"/>
      <c r="B5" s="10" t="s">
        <v>4</v>
      </c>
      <c r="C5" s="170" t="s">
        <v>5</v>
      </c>
      <c r="D5" s="170"/>
      <c r="E5" s="4"/>
      <c r="F5" s="171"/>
    </row>
    <row r="6" spans="1:7" ht="15.75" x14ac:dyDescent="0.15">
      <c r="A6" s="39"/>
      <c r="B6" s="11"/>
      <c r="C6" s="2" t="s">
        <v>6</v>
      </c>
      <c r="D6" s="3" t="s">
        <v>7</v>
      </c>
      <c r="E6" s="1"/>
      <c r="F6" s="172"/>
    </row>
    <row r="7" spans="1:7" ht="12.75" x14ac:dyDescent="0.15">
      <c r="A7" s="41">
        <v>1</v>
      </c>
      <c r="B7" s="13" t="s">
        <v>8</v>
      </c>
      <c r="C7" s="8"/>
      <c r="D7" s="6"/>
      <c r="E7" s="29"/>
      <c r="F7" s="117"/>
    </row>
    <row r="8" spans="1:7" ht="12.75" x14ac:dyDescent="0.15">
      <c r="A8" s="43">
        <v>1.01</v>
      </c>
      <c r="B8" s="12" t="s">
        <v>9</v>
      </c>
      <c r="C8" s="146">
        <v>0</v>
      </c>
      <c r="D8" s="6">
        <f>IF($C$68&lt;&gt;0,C8/$C$68,0)</f>
        <v>0</v>
      </c>
      <c r="E8" s="115">
        <v>1.01</v>
      </c>
      <c r="F8" s="117" t="s">
        <v>10</v>
      </c>
    </row>
    <row r="9" spans="1:7" ht="12.75" x14ac:dyDescent="0.15">
      <c r="A9" s="41"/>
      <c r="B9" s="104" t="s">
        <v>11</v>
      </c>
      <c r="C9" s="147">
        <f>SUM(C8)</f>
        <v>0</v>
      </c>
      <c r="D9" s="23">
        <f>IF($C$68&lt;&gt;0,C9/$C$68,0)</f>
        <v>0</v>
      </c>
      <c r="E9" s="116"/>
      <c r="F9" s="119" t="s">
        <v>12</v>
      </c>
      <c r="G9" s="120"/>
    </row>
    <row r="10" spans="1:7" ht="12.75" x14ac:dyDescent="0.15">
      <c r="A10" s="43"/>
      <c r="B10" s="12"/>
      <c r="C10" s="148"/>
      <c r="D10" s="6"/>
      <c r="E10" s="7"/>
      <c r="F10" s="118"/>
    </row>
    <row r="11" spans="1:7" ht="12.75" x14ac:dyDescent="0.15">
      <c r="A11" s="41">
        <v>2</v>
      </c>
      <c r="B11" s="13" t="s">
        <v>13</v>
      </c>
      <c r="C11" s="148"/>
      <c r="D11" s="6"/>
      <c r="E11" s="29"/>
      <c r="F11" s="42"/>
    </row>
    <row r="12" spans="1:7" ht="25.5" x14ac:dyDescent="0.15">
      <c r="A12" s="44">
        <v>2.0099999999999998</v>
      </c>
      <c r="B12" s="18" t="s">
        <v>14</v>
      </c>
      <c r="C12" s="149">
        <v>0</v>
      </c>
      <c r="D12" s="24">
        <f>IF($C$68&lt;&gt;0,C12/$C$68,0)</f>
        <v>0</v>
      </c>
      <c r="E12" s="30">
        <v>2.0099999999999998</v>
      </c>
      <c r="F12" s="130" t="s">
        <v>15</v>
      </c>
    </row>
    <row r="13" spans="1:7" ht="25.5" x14ac:dyDescent="0.15">
      <c r="A13" s="44">
        <v>2.0099999999999998</v>
      </c>
      <c r="B13" s="18" t="s">
        <v>14</v>
      </c>
      <c r="C13" s="149">
        <v>0</v>
      </c>
      <c r="D13" s="24">
        <f t="shared" ref="D13:D21" si="0">IF($C$68&lt;&gt;0,C13/$C$68,0)</f>
        <v>0</v>
      </c>
      <c r="E13" s="30">
        <v>2.0099999999999998</v>
      </c>
      <c r="F13" s="130" t="s">
        <v>15</v>
      </c>
    </row>
    <row r="14" spans="1:7" ht="25.5" x14ac:dyDescent="0.15">
      <c r="A14" s="44">
        <v>2.0099999999999998</v>
      </c>
      <c r="B14" s="18" t="s">
        <v>14</v>
      </c>
      <c r="C14" s="149">
        <v>0</v>
      </c>
      <c r="D14" s="24">
        <f t="shared" si="0"/>
        <v>0</v>
      </c>
      <c r="E14" s="30">
        <v>2.0099999999999998</v>
      </c>
      <c r="F14" s="130" t="s">
        <v>15</v>
      </c>
    </row>
    <row r="15" spans="1:7" ht="12.75" x14ac:dyDescent="0.15">
      <c r="A15" s="43">
        <v>2.0499999999999998</v>
      </c>
      <c r="B15" s="132" t="s">
        <v>139</v>
      </c>
      <c r="C15" s="149">
        <v>0</v>
      </c>
      <c r="D15" s="24">
        <f t="shared" si="0"/>
        <v>0</v>
      </c>
      <c r="E15" s="7">
        <v>2.0499999999999998</v>
      </c>
      <c r="F15" s="130" t="s">
        <v>142</v>
      </c>
    </row>
    <row r="16" spans="1:7" ht="12.75" x14ac:dyDescent="0.15">
      <c r="A16" s="43">
        <v>2.2000000000000002</v>
      </c>
      <c r="B16" s="132" t="s">
        <v>16</v>
      </c>
      <c r="C16" s="149">
        <v>0</v>
      </c>
      <c r="D16" s="6">
        <f t="shared" si="0"/>
        <v>0</v>
      </c>
      <c r="E16" s="7">
        <v>2.2000000000000002</v>
      </c>
      <c r="F16" s="131" t="s">
        <v>17</v>
      </c>
    </row>
    <row r="17" spans="1:6" ht="12.75" x14ac:dyDescent="0.15">
      <c r="A17" s="43">
        <v>2.25</v>
      </c>
      <c r="B17" s="132" t="s">
        <v>18</v>
      </c>
      <c r="C17" s="149">
        <v>0</v>
      </c>
      <c r="D17" s="6">
        <f t="shared" si="0"/>
        <v>0</v>
      </c>
      <c r="E17" s="7">
        <v>2.25</v>
      </c>
      <c r="F17" s="131" t="s">
        <v>19</v>
      </c>
    </row>
    <row r="18" spans="1:6" ht="12.75" x14ac:dyDescent="0.15">
      <c r="A18" s="43">
        <v>2.25</v>
      </c>
      <c r="B18" s="12" t="s">
        <v>20</v>
      </c>
      <c r="C18" s="149">
        <v>0</v>
      </c>
      <c r="D18" s="6">
        <f t="shared" si="0"/>
        <v>0</v>
      </c>
      <c r="E18" s="7">
        <v>2.25</v>
      </c>
      <c r="F18" s="131" t="s">
        <v>21</v>
      </c>
    </row>
    <row r="19" spans="1:6" ht="25.5" x14ac:dyDescent="0.15">
      <c r="A19" s="44">
        <v>2.5</v>
      </c>
      <c r="B19" s="18" t="s">
        <v>22</v>
      </c>
      <c r="C19" s="149">
        <v>0</v>
      </c>
      <c r="D19" s="24">
        <f t="shared" si="0"/>
        <v>0</v>
      </c>
      <c r="E19" s="30">
        <v>2.5</v>
      </c>
      <c r="F19" s="130" t="s">
        <v>23</v>
      </c>
    </row>
    <row r="20" spans="1:6" ht="12.75" x14ac:dyDescent="0.15">
      <c r="A20" s="43">
        <v>2.9</v>
      </c>
      <c r="B20" s="12" t="s">
        <v>24</v>
      </c>
      <c r="C20" s="149">
        <v>0</v>
      </c>
      <c r="D20" s="6">
        <f t="shared" si="0"/>
        <v>0</v>
      </c>
      <c r="E20" s="7">
        <v>2.9</v>
      </c>
      <c r="F20" s="42" t="s">
        <v>25</v>
      </c>
    </row>
    <row r="21" spans="1:6" ht="12.75" x14ac:dyDescent="0.15">
      <c r="A21" s="43"/>
      <c r="B21" s="104" t="s">
        <v>26</v>
      </c>
      <c r="C21" s="150">
        <f>SUM(C12:C20)</f>
        <v>0</v>
      </c>
      <c r="D21" s="23">
        <f t="shared" si="0"/>
        <v>0</v>
      </c>
      <c r="E21" s="7"/>
      <c r="F21" s="42"/>
    </row>
    <row r="22" spans="1:6" ht="12.75" x14ac:dyDescent="0.15">
      <c r="A22" s="43"/>
      <c r="B22" s="12"/>
      <c r="C22" s="151"/>
      <c r="D22" s="6"/>
      <c r="E22" s="7"/>
      <c r="F22" s="42"/>
    </row>
    <row r="23" spans="1:6" ht="12.75" x14ac:dyDescent="0.15">
      <c r="A23" s="41">
        <v>3</v>
      </c>
      <c r="B23" s="13" t="s">
        <v>27</v>
      </c>
      <c r="C23" s="151"/>
      <c r="D23" s="6"/>
      <c r="E23" s="29"/>
      <c r="F23" s="42"/>
    </row>
    <row r="24" spans="1:6" ht="25.5" x14ac:dyDescent="0.15">
      <c r="A24" s="44">
        <v>3.01</v>
      </c>
      <c r="B24" s="18" t="s">
        <v>28</v>
      </c>
      <c r="C24" s="149">
        <v>0</v>
      </c>
      <c r="D24" s="24">
        <f>IF($C$68&lt;&gt;0,C24/$C$68,0)</f>
        <v>0</v>
      </c>
      <c r="E24" s="30">
        <v>3.01</v>
      </c>
      <c r="F24" s="45" t="s">
        <v>29</v>
      </c>
    </row>
    <row r="25" spans="1:6" ht="25.5" x14ac:dyDescent="0.15">
      <c r="A25" s="44">
        <v>3.05</v>
      </c>
      <c r="B25" s="18" t="s">
        <v>140</v>
      </c>
      <c r="C25" s="149">
        <v>0</v>
      </c>
      <c r="D25" s="24">
        <f>IF($C$68&lt;&gt;0,C25/$C$68,0)</f>
        <v>0</v>
      </c>
      <c r="E25" s="30">
        <v>3.05</v>
      </c>
      <c r="F25" s="45" t="s">
        <v>141</v>
      </c>
    </row>
    <row r="26" spans="1:6" ht="12.75" x14ac:dyDescent="0.15">
      <c r="A26" s="43">
        <v>3.5</v>
      </c>
      <c r="B26" s="22" t="s">
        <v>30</v>
      </c>
      <c r="C26" s="152">
        <v>0</v>
      </c>
      <c r="D26" s="6">
        <f t="shared" ref="D26:D33" si="1">IF($C$68&lt;&gt;0,C26/$C$68,0)</f>
        <v>0</v>
      </c>
      <c r="E26" s="7">
        <v>3.5</v>
      </c>
      <c r="F26" s="42"/>
    </row>
    <row r="27" spans="1:6" ht="12.75" x14ac:dyDescent="0.15">
      <c r="A27" s="43">
        <v>3.6</v>
      </c>
      <c r="B27" s="12" t="s">
        <v>31</v>
      </c>
      <c r="C27" s="152">
        <v>0</v>
      </c>
      <c r="D27" s="6">
        <f t="shared" si="1"/>
        <v>0</v>
      </c>
      <c r="E27" s="7">
        <v>3.6</v>
      </c>
      <c r="F27" s="122" t="s">
        <v>32</v>
      </c>
    </row>
    <row r="28" spans="1:6" ht="12.75" x14ac:dyDescent="0.15">
      <c r="A28" s="43">
        <v>3.65</v>
      </c>
      <c r="B28" s="12" t="s">
        <v>33</v>
      </c>
      <c r="C28" s="152">
        <v>0</v>
      </c>
      <c r="D28" s="6">
        <f t="shared" si="1"/>
        <v>0</v>
      </c>
      <c r="E28" s="7">
        <v>3.65</v>
      </c>
      <c r="F28" s="42" t="s">
        <v>34</v>
      </c>
    </row>
    <row r="29" spans="1:6" ht="12.75" customHeight="1" x14ac:dyDescent="0.15">
      <c r="A29" s="43">
        <v>3.6</v>
      </c>
      <c r="B29" s="12" t="s">
        <v>35</v>
      </c>
      <c r="C29" s="152">
        <v>0</v>
      </c>
      <c r="D29" s="6">
        <f t="shared" si="1"/>
        <v>0</v>
      </c>
      <c r="E29" s="7">
        <v>3.6</v>
      </c>
      <c r="F29" s="42" t="s">
        <v>36</v>
      </c>
    </row>
    <row r="30" spans="1:6" ht="12.75" x14ac:dyDescent="0.15">
      <c r="A30" s="43">
        <v>3.65</v>
      </c>
      <c r="B30" s="12" t="s">
        <v>37</v>
      </c>
      <c r="C30" s="152">
        <v>0</v>
      </c>
      <c r="D30" s="6">
        <f t="shared" si="1"/>
        <v>0</v>
      </c>
      <c r="E30" s="7">
        <v>3.65</v>
      </c>
      <c r="F30" s="42" t="s">
        <v>36</v>
      </c>
    </row>
    <row r="31" spans="1:6" ht="12.75" x14ac:dyDescent="0.15">
      <c r="A31" s="128">
        <v>3.7</v>
      </c>
      <c r="B31" s="12" t="s">
        <v>38</v>
      </c>
      <c r="C31" s="152">
        <v>0</v>
      </c>
      <c r="D31" s="6">
        <f t="shared" si="1"/>
        <v>0</v>
      </c>
      <c r="E31" s="129">
        <v>3.7</v>
      </c>
      <c r="F31" s="42" t="s">
        <v>36</v>
      </c>
    </row>
    <row r="32" spans="1:6" ht="12.75" x14ac:dyDescent="0.15">
      <c r="A32" s="43">
        <v>3.75</v>
      </c>
      <c r="B32" s="12" t="s">
        <v>39</v>
      </c>
      <c r="C32" s="152">
        <v>0</v>
      </c>
      <c r="D32" s="6">
        <f t="shared" si="1"/>
        <v>0</v>
      </c>
      <c r="E32" s="7">
        <v>3.75</v>
      </c>
      <c r="F32" s="45" t="s">
        <v>40</v>
      </c>
    </row>
    <row r="33" spans="1:7" ht="51" x14ac:dyDescent="0.15">
      <c r="A33" s="43">
        <v>3.8</v>
      </c>
      <c r="B33" s="13" t="s">
        <v>41</v>
      </c>
      <c r="C33" s="152">
        <v>0</v>
      </c>
      <c r="D33" s="6">
        <f t="shared" si="1"/>
        <v>0</v>
      </c>
      <c r="E33" s="7">
        <v>3.8</v>
      </c>
      <c r="F33" s="145" t="s">
        <v>144</v>
      </c>
    </row>
    <row r="34" spans="1:7" ht="12.75" x14ac:dyDescent="0.15">
      <c r="A34" s="43"/>
      <c r="B34" s="104" t="s">
        <v>42</v>
      </c>
      <c r="C34" s="150">
        <f>SUM(C24:C33)</f>
        <v>0</v>
      </c>
      <c r="D34" s="23">
        <f>IF($C$68&lt;&gt;0,C34/$C$68,0)</f>
        <v>0</v>
      </c>
      <c r="E34" s="7"/>
      <c r="F34" s="42"/>
    </row>
    <row r="35" spans="1:7" ht="12.75" x14ac:dyDescent="0.15">
      <c r="A35" s="43"/>
      <c r="B35" s="13"/>
      <c r="C35" s="152"/>
      <c r="D35" s="23"/>
      <c r="E35" s="7"/>
      <c r="F35" s="42"/>
    </row>
    <row r="36" spans="1:7" ht="12.75" x14ac:dyDescent="0.15">
      <c r="A36" s="43"/>
      <c r="B36" s="14" t="s">
        <v>146</v>
      </c>
      <c r="C36" s="153"/>
      <c r="D36" s="23"/>
      <c r="E36" s="7"/>
      <c r="F36" s="46"/>
    </row>
    <row r="37" spans="1:7" ht="20.25" customHeight="1" x14ac:dyDescent="0.15">
      <c r="A37" s="108">
        <v>3.85</v>
      </c>
      <c r="B37" s="108" t="s">
        <v>148</v>
      </c>
      <c r="C37" s="154">
        <v>0</v>
      </c>
      <c r="D37" s="105">
        <f>IF($C$68&lt;&gt;0,C37/$C$68,0)</f>
        <v>0</v>
      </c>
      <c r="E37" s="106">
        <v>3.85</v>
      </c>
      <c r="F37" s="107" t="s">
        <v>43</v>
      </c>
    </row>
    <row r="38" spans="1:7" ht="12.75" x14ac:dyDescent="0.15">
      <c r="A38" s="43"/>
      <c r="B38" s="104" t="s">
        <v>147</v>
      </c>
      <c r="C38" s="155">
        <f>C37</f>
        <v>0</v>
      </c>
      <c r="D38" s="23"/>
      <c r="E38" s="7"/>
      <c r="F38" s="46"/>
    </row>
    <row r="39" spans="1:7" ht="12.75" x14ac:dyDescent="0.15">
      <c r="A39" s="43"/>
      <c r="B39" s="13"/>
      <c r="C39" s="155"/>
      <c r="D39" s="23"/>
      <c r="E39" s="7"/>
      <c r="F39" s="46"/>
    </row>
    <row r="40" spans="1:7" ht="12.75" x14ac:dyDescent="0.15">
      <c r="A40" s="43"/>
      <c r="B40" s="13" t="s">
        <v>44</v>
      </c>
      <c r="C40" s="152"/>
      <c r="D40" s="23"/>
      <c r="E40" s="7"/>
      <c r="F40" s="46"/>
    </row>
    <row r="41" spans="1:7" ht="89.25" x14ac:dyDescent="0.15">
      <c r="A41" s="47">
        <v>3.95</v>
      </c>
      <c r="B41" s="71" t="s">
        <v>45</v>
      </c>
      <c r="C41" s="156">
        <v>0</v>
      </c>
      <c r="D41" s="70">
        <f>IF($C$68&lt;&gt;0,C41/$C$68,0)</f>
        <v>0</v>
      </c>
      <c r="E41" s="31">
        <v>3.95</v>
      </c>
      <c r="F41" s="130" t="s">
        <v>46</v>
      </c>
    </row>
    <row r="42" spans="1:7" ht="12.75" x14ac:dyDescent="0.15">
      <c r="A42" s="43"/>
      <c r="B42" s="104" t="s">
        <v>47</v>
      </c>
      <c r="C42" s="150">
        <f>SUM(C41)</f>
        <v>0</v>
      </c>
      <c r="D42" s="23">
        <f>IF($C$68&lt;&gt;0,C42/$C$68,0)</f>
        <v>0</v>
      </c>
      <c r="E42" s="7"/>
      <c r="F42" s="42"/>
    </row>
    <row r="43" spans="1:7" ht="12.75" x14ac:dyDescent="0.15">
      <c r="A43" s="43"/>
      <c r="B43" s="13"/>
      <c r="C43" s="152"/>
      <c r="D43" s="23"/>
      <c r="E43" s="7"/>
      <c r="F43" s="42"/>
    </row>
    <row r="44" spans="1:7" ht="12.75" x14ac:dyDescent="0.15">
      <c r="A44" s="43"/>
      <c r="B44" s="13" t="s">
        <v>48</v>
      </c>
      <c r="C44" s="150"/>
      <c r="D44" s="23"/>
      <c r="E44" s="7"/>
      <c r="F44" s="127" t="s">
        <v>49</v>
      </c>
    </row>
    <row r="45" spans="1:7" ht="12.75" x14ac:dyDescent="0.15">
      <c r="A45" s="43">
        <v>3.95</v>
      </c>
      <c r="B45" s="133" t="s">
        <v>50</v>
      </c>
      <c r="C45" s="152">
        <v>0</v>
      </c>
      <c r="D45" s="6">
        <f>IF($C$68&lt;&gt;0,C45/$C$68,0)</f>
        <v>0</v>
      </c>
      <c r="E45" s="7">
        <v>3.95</v>
      </c>
      <c r="F45" s="124" t="s">
        <v>51</v>
      </c>
    </row>
    <row r="46" spans="1:7" ht="12.75" x14ac:dyDescent="0.15">
      <c r="A46" s="43">
        <v>3.95</v>
      </c>
      <c r="B46" s="12" t="s">
        <v>52</v>
      </c>
      <c r="C46" s="152">
        <v>0</v>
      </c>
      <c r="D46" s="6">
        <f>IF($C$68&lt;&gt;0,C46/$C$68,0)</f>
        <v>0</v>
      </c>
      <c r="E46" s="7">
        <v>3.95</v>
      </c>
      <c r="F46" s="124" t="s">
        <v>51</v>
      </c>
    </row>
    <row r="47" spans="1:7" ht="12.75" x14ac:dyDescent="0.15">
      <c r="A47" s="43">
        <v>3.95</v>
      </c>
      <c r="B47" s="12" t="s">
        <v>53</v>
      </c>
      <c r="C47" s="152">
        <v>0</v>
      </c>
      <c r="D47" s="6">
        <f>IF($C$68&lt;&gt;0,C47/$C$68,0)</f>
        <v>0</v>
      </c>
      <c r="E47" s="7">
        <v>3.95</v>
      </c>
      <c r="F47" s="125" t="s">
        <v>51</v>
      </c>
    </row>
    <row r="48" spans="1:7" ht="22.5" x14ac:dyDescent="0.15">
      <c r="A48" s="43"/>
      <c r="B48" s="104" t="s">
        <v>54</v>
      </c>
      <c r="C48" s="150">
        <f>SUM(C45:C47)</f>
        <v>0</v>
      </c>
      <c r="D48" s="23">
        <f>IF($C$68&lt;&gt;0,C48/$C$68,0)</f>
        <v>0</v>
      </c>
      <c r="E48" s="7"/>
      <c r="F48" s="140" t="s">
        <v>55</v>
      </c>
      <c r="G48" s="120"/>
    </row>
    <row r="49" spans="1:6" ht="12.75" x14ac:dyDescent="0.15">
      <c r="A49" s="43"/>
      <c r="B49" s="121" t="s">
        <v>56</v>
      </c>
      <c r="C49" s="150">
        <f>C34+C38+C42+C48</f>
        <v>0</v>
      </c>
      <c r="D49" s="23">
        <f>IF($C$68&lt;&gt;0,C49/$C$68,0)</f>
        <v>0</v>
      </c>
      <c r="E49" s="7"/>
      <c r="F49" s="123"/>
    </row>
    <row r="50" spans="1:6" ht="12.75" x14ac:dyDescent="0.15">
      <c r="A50" s="43"/>
      <c r="B50" s="12"/>
      <c r="C50" s="150"/>
      <c r="D50" s="23"/>
      <c r="E50" s="7"/>
      <c r="F50" s="42"/>
    </row>
    <row r="51" spans="1:6" ht="12.75" x14ac:dyDescent="0.15">
      <c r="A51" s="41">
        <v>5</v>
      </c>
      <c r="B51" s="134" t="s">
        <v>57</v>
      </c>
      <c r="C51" s="157"/>
      <c r="D51" s="135"/>
      <c r="E51" s="136"/>
      <c r="F51" s="131"/>
    </row>
    <row r="52" spans="1:6" ht="36" x14ac:dyDescent="0.15">
      <c r="A52" s="43">
        <v>5.01</v>
      </c>
      <c r="B52" s="132" t="s">
        <v>58</v>
      </c>
      <c r="C52" s="158">
        <v>0</v>
      </c>
      <c r="D52" s="135">
        <f>IF($C$68&lt;&gt;0,C52/$C$68,0)</f>
        <v>0</v>
      </c>
      <c r="E52" s="129">
        <v>5.01</v>
      </c>
      <c r="F52" s="137" t="s">
        <v>59</v>
      </c>
    </row>
    <row r="53" spans="1:6" ht="12.75" x14ac:dyDescent="0.15">
      <c r="A53" s="41"/>
      <c r="B53" s="138" t="s">
        <v>60</v>
      </c>
      <c r="C53" s="159">
        <f>SUM(C52)</f>
        <v>0</v>
      </c>
      <c r="D53" s="139">
        <f>IF($C$68&lt;&gt;0,C53/$C$68,0)</f>
        <v>0</v>
      </c>
      <c r="E53" s="136"/>
      <c r="F53" s="131"/>
    </row>
    <row r="54" spans="1:6" ht="12.75" x14ac:dyDescent="0.15">
      <c r="A54" s="40"/>
      <c r="B54" s="12"/>
      <c r="C54" s="160"/>
      <c r="D54" s="5"/>
      <c r="E54" s="5"/>
      <c r="F54" s="42"/>
    </row>
    <row r="55" spans="1:6" ht="12.75" x14ac:dyDescent="0.15">
      <c r="A55" s="48">
        <v>71</v>
      </c>
      <c r="B55" s="15" t="s">
        <v>61</v>
      </c>
      <c r="C55" s="161"/>
      <c r="D55" s="26"/>
      <c r="E55" s="32"/>
      <c r="F55" s="42"/>
    </row>
    <row r="56" spans="1:6" ht="29.25" customHeight="1" x14ac:dyDescent="0.15">
      <c r="A56" s="49">
        <v>71.099999999999994</v>
      </c>
      <c r="B56" s="21" t="s">
        <v>62</v>
      </c>
      <c r="C56" s="162"/>
      <c r="D56" s="25">
        <f>IF($C$68&lt;&gt;0,C56/$C$68,0)</f>
        <v>0</v>
      </c>
      <c r="E56" s="33">
        <v>71.099999999999994</v>
      </c>
      <c r="F56" s="50" t="s">
        <v>63</v>
      </c>
    </row>
    <row r="57" spans="1:6" ht="25.5" x14ac:dyDescent="0.15">
      <c r="A57" s="49">
        <v>71.25</v>
      </c>
      <c r="B57" s="21" t="s">
        <v>64</v>
      </c>
      <c r="C57" s="152"/>
      <c r="D57" s="25">
        <f>IF($C$68&lt;&gt;0,C57/$C$68,0)</f>
        <v>0</v>
      </c>
      <c r="E57" s="33">
        <v>71.25</v>
      </c>
      <c r="F57" s="45" t="s">
        <v>65</v>
      </c>
    </row>
    <row r="58" spans="1:6" ht="12.75" x14ac:dyDescent="0.15">
      <c r="A58" s="51"/>
      <c r="B58" s="104" t="s">
        <v>66</v>
      </c>
      <c r="C58" s="150">
        <f>SUM(C56,C57)</f>
        <v>0</v>
      </c>
      <c r="D58" s="23">
        <f>IF($C$68&lt;&gt;0,C58/$C$68,0)</f>
        <v>0</v>
      </c>
      <c r="E58" s="9"/>
      <c r="F58" s="42"/>
    </row>
    <row r="59" spans="1:6" ht="12.75" x14ac:dyDescent="0.15">
      <c r="A59" s="48"/>
      <c r="B59" s="15"/>
      <c r="C59" s="150"/>
      <c r="D59" s="23"/>
      <c r="E59" s="32"/>
      <c r="F59" s="42"/>
    </row>
    <row r="60" spans="1:6" ht="12.75" x14ac:dyDescent="0.15">
      <c r="A60" s="51"/>
      <c r="B60" s="16" t="s">
        <v>67</v>
      </c>
      <c r="C60" s="150">
        <f>C9+C21+C49+C53+C58</f>
        <v>0</v>
      </c>
      <c r="D60" s="23">
        <f>IF($C$68&lt;&gt;0,C60/$C$68,0)</f>
        <v>0</v>
      </c>
      <c r="E60" s="9"/>
      <c r="F60" s="42"/>
    </row>
    <row r="61" spans="1:6" ht="59.25" customHeight="1" x14ac:dyDescent="0.15">
      <c r="A61" s="51"/>
      <c r="B61" s="141" t="s">
        <v>68</v>
      </c>
      <c r="C61" s="158">
        <v>0</v>
      </c>
      <c r="D61" s="139">
        <f>IF($C$68&lt;&gt;0,C61/$C$68,0)</f>
        <v>0</v>
      </c>
      <c r="E61" s="129"/>
      <c r="F61" s="130" t="s">
        <v>69</v>
      </c>
    </row>
    <row r="62" spans="1:6" ht="12.75" x14ac:dyDescent="0.15">
      <c r="A62" s="43"/>
      <c r="B62" s="104" t="s">
        <v>70</v>
      </c>
      <c r="C62" s="150">
        <f>C60-C61</f>
        <v>0</v>
      </c>
      <c r="D62" s="23">
        <f>IF($C$68&lt;&gt;0,C62/$C$68,0)</f>
        <v>0</v>
      </c>
      <c r="E62" s="7"/>
      <c r="F62" s="52"/>
    </row>
    <row r="63" spans="1:6" ht="12.75" x14ac:dyDescent="0.15">
      <c r="A63" s="43"/>
      <c r="B63" s="17"/>
      <c r="C63" s="151"/>
      <c r="D63" s="6"/>
      <c r="E63" s="7"/>
      <c r="F63" s="42"/>
    </row>
    <row r="64" spans="1:6" ht="12.75" x14ac:dyDescent="0.15">
      <c r="A64" s="110">
        <v>4</v>
      </c>
      <c r="B64" s="142" t="s">
        <v>71</v>
      </c>
      <c r="C64" s="163"/>
      <c r="D64" s="111" t="e">
        <f>C64/C68</f>
        <v>#DIV/0!</v>
      </c>
      <c r="E64" s="112">
        <v>4</v>
      </c>
      <c r="F64" s="113" t="s">
        <v>152</v>
      </c>
    </row>
    <row r="65" spans="1:6" ht="12.75" x14ac:dyDescent="0.15">
      <c r="A65" s="74"/>
      <c r="B65" s="75" t="s">
        <v>150</v>
      </c>
      <c r="C65" s="165" t="e">
        <f>C64/C62</f>
        <v>#DIV/0!</v>
      </c>
      <c r="D65" s="76"/>
      <c r="E65" s="77"/>
      <c r="F65" s="78"/>
    </row>
    <row r="66" spans="1:6" ht="12.75" x14ac:dyDescent="0.15">
      <c r="A66" s="110">
        <v>72.010000000000005</v>
      </c>
      <c r="B66" s="109" t="s">
        <v>72</v>
      </c>
      <c r="C66" s="163"/>
      <c r="D66" s="111" t="e">
        <f>C66/C68</f>
        <v>#DIV/0!</v>
      </c>
      <c r="E66" s="112">
        <v>72.010000000000005</v>
      </c>
      <c r="F66" s="113" t="s">
        <v>152</v>
      </c>
    </row>
    <row r="67" spans="1:6" ht="38.25" x14ac:dyDescent="0.15">
      <c r="A67" s="79"/>
      <c r="B67" s="80" t="s">
        <v>151</v>
      </c>
      <c r="C67" s="166" t="e">
        <f>C66/C62</f>
        <v>#DIV/0!</v>
      </c>
      <c r="D67" s="81"/>
      <c r="E67" s="82"/>
      <c r="F67" s="143" t="s">
        <v>73</v>
      </c>
    </row>
    <row r="68" spans="1:6" ht="21.75" customHeight="1" thickBot="1" x14ac:dyDescent="0.2">
      <c r="A68" s="60"/>
      <c r="B68" s="61" t="s">
        <v>74</v>
      </c>
      <c r="C68" s="164">
        <f>C60+C64+C66</f>
        <v>0</v>
      </c>
      <c r="D68" s="62" t="e">
        <f>D60+D64+D66</f>
        <v>#DIV/0!</v>
      </c>
      <c r="E68" s="53"/>
      <c r="F68" s="54"/>
    </row>
    <row r="69" spans="1:6" ht="15.75" customHeight="1" x14ac:dyDescent="0.2">
      <c r="A69" s="55" t="s">
        <v>75</v>
      </c>
    </row>
    <row r="70" spans="1:6" s="36" customFormat="1" ht="39.75" customHeight="1" x14ac:dyDescent="0.25">
      <c r="B70" s="73" t="s">
        <v>76</v>
      </c>
      <c r="F70" s="73" t="s">
        <v>77</v>
      </c>
    </row>
    <row r="71" spans="1:6" ht="30.75" customHeight="1" x14ac:dyDescent="0.15">
      <c r="B71" s="63" t="s">
        <v>78</v>
      </c>
      <c r="F71" s="64" t="s">
        <v>79</v>
      </c>
    </row>
  </sheetData>
  <sheetProtection algorithmName="SHA-512" hashValue="XWBzibUkLCYn2//icwBwbs4dNhYCWyj/1VSV3A/tGYCOF8B4RqtdZGXN8nop4Zp4R+gEgIE0UiMnkx5e+FSGPw==" saltValue="80Qhdw1DQYpwabbOXLjfpg==" spinCount="100000" sheet="1" objects="1" scenarios="1"/>
  <mergeCells count="4">
    <mergeCell ref="C2:F2"/>
    <mergeCell ref="C5:D5"/>
    <mergeCell ref="F5:F6"/>
    <mergeCell ref="A3:B3"/>
  </mergeCells>
  <pageMargins left="0.35433070866141736" right="0.31496062992125984" top="0.35433070866141736" bottom="0.35433070866141736" header="0.31496062992125984" footer="0.31496062992125984"/>
  <pageSetup scale="36" orientation="landscape" r:id="rId1"/>
  <headerFoot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0"/>
  <sheetViews>
    <sheetView topLeftCell="A9" zoomScale="85" zoomScaleNormal="85" workbookViewId="0">
      <selection activeCell="B10" sqref="B10"/>
    </sheetView>
  </sheetViews>
  <sheetFormatPr defaultColWidth="10.6640625" defaultRowHeight="10.5" x14ac:dyDescent="0.15"/>
  <cols>
    <col min="1" max="1" width="12.6640625" customWidth="1"/>
    <col min="2" max="2" width="57.1640625" customWidth="1"/>
    <col min="3" max="3" width="19.1640625" customWidth="1"/>
    <col min="4" max="256" width="13.33203125" customWidth="1"/>
  </cols>
  <sheetData>
    <row r="1" spans="1:10" x14ac:dyDescent="0.15">
      <c r="A1" s="114"/>
      <c r="B1" s="114"/>
      <c r="C1" s="114"/>
      <c r="D1" s="114"/>
      <c r="E1" s="114"/>
      <c r="F1" s="114"/>
      <c r="G1" s="114"/>
      <c r="H1" s="114"/>
      <c r="I1" s="114"/>
      <c r="J1" s="114"/>
    </row>
    <row r="2" spans="1:10" x14ac:dyDescent="0.15">
      <c r="A2" s="114"/>
      <c r="B2" s="114"/>
      <c r="C2" s="114"/>
      <c r="D2" s="114"/>
      <c r="E2" s="114"/>
      <c r="F2" s="114"/>
      <c r="G2" s="114"/>
      <c r="H2" s="114"/>
      <c r="I2" s="114"/>
      <c r="J2" s="114"/>
    </row>
    <row r="3" spans="1:10" x14ac:dyDescent="0.15">
      <c r="A3" s="114"/>
      <c r="B3" s="114"/>
      <c r="C3" s="114"/>
      <c r="D3" s="114"/>
      <c r="E3" s="114"/>
      <c r="F3" s="114"/>
      <c r="G3" s="114"/>
      <c r="H3" s="114"/>
      <c r="I3" s="114"/>
      <c r="J3" s="114"/>
    </row>
    <row r="4" spans="1:10" x14ac:dyDescent="0.15">
      <c r="A4" s="114"/>
      <c r="B4" s="114"/>
      <c r="C4" s="114"/>
      <c r="D4" s="114"/>
      <c r="E4" s="114"/>
      <c r="F4" s="114"/>
      <c r="G4" s="114"/>
      <c r="H4" s="114"/>
      <c r="I4" s="114"/>
      <c r="J4" s="114"/>
    </row>
    <row r="5" spans="1:10" x14ac:dyDescent="0.15">
      <c r="A5" s="114"/>
      <c r="B5" s="114"/>
      <c r="C5" s="114"/>
      <c r="D5" s="114"/>
      <c r="E5" s="114"/>
      <c r="F5" s="114"/>
      <c r="G5" s="114"/>
      <c r="H5" s="114"/>
      <c r="I5" s="114"/>
      <c r="J5" s="114"/>
    </row>
    <row r="6" spans="1:10" ht="25.5" customHeight="1" x14ac:dyDescent="0.25">
      <c r="B6" s="175" t="s">
        <v>145</v>
      </c>
      <c r="C6" s="175"/>
    </row>
    <row r="7" spans="1:10" ht="12" x14ac:dyDescent="0.2">
      <c r="A7" s="83"/>
      <c r="B7" s="84"/>
      <c r="C7" s="85"/>
    </row>
    <row r="8" spans="1:10" ht="12.75" x14ac:dyDescent="0.2">
      <c r="A8" s="86" t="s">
        <v>80</v>
      </c>
      <c r="B8" s="87"/>
      <c r="C8" s="85"/>
    </row>
    <row r="9" spans="1:10" ht="38.1" customHeight="1" x14ac:dyDescent="0.2">
      <c r="A9" s="83"/>
      <c r="B9" s="180" t="s">
        <v>143</v>
      </c>
      <c r="C9" s="181"/>
    </row>
    <row r="10" spans="1:10" ht="12" x14ac:dyDescent="0.2">
      <c r="A10" s="88" t="s">
        <v>81</v>
      </c>
      <c r="B10" s="89"/>
      <c r="C10" s="90"/>
    </row>
    <row r="11" spans="1:10" ht="12" x14ac:dyDescent="0.2">
      <c r="A11" s="88"/>
      <c r="B11" s="91"/>
      <c r="C11" s="90"/>
    </row>
    <row r="12" spans="1:10" s="94" customFormat="1" ht="18.75" customHeight="1" x14ac:dyDescent="0.15">
      <c r="A12" s="92" t="s">
        <v>82</v>
      </c>
      <c r="B12" s="92" t="s">
        <v>83</v>
      </c>
      <c r="C12" s="93" t="s">
        <v>74</v>
      </c>
    </row>
    <row r="13" spans="1:10" x14ac:dyDescent="0.15">
      <c r="A13" s="95">
        <v>5</v>
      </c>
      <c r="B13" s="144" t="s">
        <v>84</v>
      </c>
      <c r="C13" s="96">
        <v>0</v>
      </c>
    </row>
    <row r="14" spans="1:10" x14ac:dyDescent="0.15">
      <c r="A14" s="95">
        <v>6</v>
      </c>
      <c r="B14" s="144" t="s">
        <v>85</v>
      </c>
      <c r="C14" s="96">
        <v>0</v>
      </c>
    </row>
    <row r="15" spans="1:10" x14ac:dyDescent="0.15">
      <c r="A15" s="95">
        <v>10</v>
      </c>
      <c r="B15" s="144" t="s">
        <v>86</v>
      </c>
      <c r="C15" s="96">
        <v>0</v>
      </c>
    </row>
    <row r="16" spans="1:10" x14ac:dyDescent="0.15">
      <c r="A16" s="95">
        <v>11</v>
      </c>
      <c r="B16" s="144" t="s">
        <v>87</v>
      </c>
      <c r="C16" s="96">
        <v>0</v>
      </c>
    </row>
    <row r="17" spans="1:3" x14ac:dyDescent="0.15">
      <c r="A17" s="95">
        <v>12</v>
      </c>
      <c r="B17" s="97" t="s">
        <v>88</v>
      </c>
      <c r="C17" s="96">
        <v>0</v>
      </c>
    </row>
    <row r="18" spans="1:3" x14ac:dyDescent="0.15">
      <c r="A18" s="95">
        <v>13</v>
      </c>
      <c r="B18" s="97" t="s">
        <v>89</v>
      </c>
      <c r="C18" s="96">
        <v>0</v>
      </c>
    </row>
    <row r="19" spans="1:3" x14ac:dyDescent="0.15">
      <c r="A19" s="95">
        <v>14</v>
      </c>
      <c r="B19" s="97" t="s">
        <v>90</v>
      </c>
      <c r="C19" s="96">
        <v>0</v>
      </c>
    </row>
    <row r="20" spans="1:3" x14ac:dyDescent="0.15">
      <c r="A20" s="95">
        <v>15</v>
      </c>
      <c r="B20" s="97" t="s">
        <v>91</v>
      </c>
      <c r="C20" s="96">
        <v>0</v>
      </c>
    </row>
    <row r="21" spans="1:3" x14ac:dyDescent="0.15">
      <c r="A21" s="95">
        <v>16</v>
      </c>
      <c r="B21" s="97" t="s">
        <v>92</v>
      </c>
      <c r="C21" s="96">
        <v>0</v>
      </c>
    </row>
    <row r="22" spans="1:3" x14ac:dyDescent="0.15">
      <c r="A22" s="95">
        <v>17</v>
      </c>
      <c r="B22" s="97" t="s">
        <v>93</v>
      </c>
      <c r="C22" s="96">
        <v>0</v>
      </c>
    </row>
    <row r="23" spans="1:3" x14ac:dyDescent="0.15">
      <c r="A23" s="95">
        <v>18</v>
      </c>
      <c r="B23" s="97" t="s">
        <v>94</v>
      </c>
      <c r="C23" s="96">
        <v>0</v>
      </c>
    </row>
    <row r="24" spans="1:3" x14ac:dyDescent="0.15">
      <c r="A24" s="95">
        <v>19</v>
      </c>
      <c r="B24" s="97" t="s">
        <v>95</v>
      </c>
      <c r="C24" s="96">
        <v>0</v>
      </c>
    </row>
    <row r="25" spans="1:3" x14ac:dyDescent="0.15">
      <c r="A25" s="95">
        <v>20</v>
      </c>
      <c r="B25" s="97" t="s">
        <v>96</v>
      </c>
      <c r="C25" s="96">
        <v>0</v>
      </c>
    </row>
    <row r="26" spans="1:3" x14ac:dyDescent="0.15">
      <c r="A26" s="95">
        <v>21</v>
      </c>
      <c r="B26" s="97" t="s">
        <v>97</v>
      </c>
      <c r="C26" s="96">
        <v>0</v>
      </c>
    </row>
    <row r="27" spans="1:3" x14ac:dyDescent="0.15">
      <c r="A27" s="95">
        <v>22</v>
      </c>
      <c r="B27" s="97" t="s">
        <v>98</v>
      </c>
      <c r="C27" s="96">
        <v>0</v>
      </c>
    </row>
    <row r="28" spans="1:3" x14ac:dyDescent="0.15">
      <c r="A28" s="95">
        <v>23</v>
      </c>
      <c r="B28" s="97" t="s">
        <v>99</v>
      </c>
      <c r="C28" s="96">
        <v>0</v>
      </c>
    </row>
    <row r="29" spans="1:3" x14ac:dyDescent="0.15">
      <c r="A29" s="95">
        <v>24</v>
      </c>
      <c r="B29" s="97" t="s">
        <v>100</v>
      </c>
      <c r="C29" s="96">
        <v>0</v>
      </c>
    </row>
    <row r="30" spans="1:3" x14ac:dyDescent="0.15">
      <c r="A30" s="95">
        <v>25</v>
      </c>
      <c r="B30" s="97" t="s">
        <v>101</v>
      </c>
      <c r="C30" s="96">
        <v>0</v>
      </c>
    </row>
    <row r="31" spans="1:3" x14ac:dyDescent="0.15">
      <c r="A31" s="95">
        <v>26</v>
      </c>
      <c r="B31" s="97" t="s">
        <v>102</v>
      </c>
      <c r="C31" s="96">
        <v>0</v>
      </c>
    </row>
    <row r="32" spans="1:3" x14ac:dyDescent="0.15">
      <c r="A32" s="95">
        <v>27</v>
      </c>
      <c r="B32" s="97" t="s">
        <v>103</v>
      </c>
      <c r="C32" s="96">
        <v>0</v>
      </c>
    </row>
    <row r="33" spans="1:3" x14ac:dyDescent="0.15">
      <c r="A33" s="95">
        <v>28</v>
      </c>
      <c r="B33" s="97" t="s">
        <v>104</v>
      </c>
      <c r="C33" s="96">
        <v>0</v>
      </c>
    </row>
    <row r="34" spans="1:3" x14ac:dyDescent="0.15">
      <c r="A34" s="95">
        <v>29</v>
      </c>
      <c r="B34" s="97" t="s">
        <v>105</v>
      </c>
      <c r="C34" s="96">
        <v>0</v>
      </c>
    </row>
    <row r="35" spans="1:3" x14ac:dyDescent="0.15">
      <c r="A35" s="95">
        <v>30</v>
      </c>
      <c r="B35" s="97" t="s">
        <v>106</v>
      </c>
      <c r="C35" s="96">
        <v>0</v>
      </c>
    </row>
    <row r="36" spans="1:3" x14ac:dyDescent="0.15">
      <c r="A36" s="95">
        <v>31</v>
      </c>
      <c r="B36" s="97" t="s">
        <v>107</v>
      </c>
      <c r="C36" s="96">
        <v>0</v>
      </c>
    </row>
    <row r="37" spans="1:3" x14ac:dyDescent="0.15">
      <c r="A37" s="95">
        <v>32</v>
      </c>
      <c r="B37" s="97" t="s">
        <v>108</v>
      </c>
      <c r="C37" s="96">
        <v>0</v>
      </c>
    </row>
    <row r="38" spans="1:3" x14ac:dyDescent="0.15">
      <c r="A38" s="95">
        <v>33</v>
      </c>
      <c r="B38" s="97" t="s">
        <v>109</v>
      </c>
      <c r="C38" s="96">
        <v>0</v>
      </c>
    </row>
    <row r="39" spans="1:3" x14ac:dyDescent="0.15">
      <c r="A39" s="95">
        <v>34</v>
      </c>
      <c r="B39" s="97" t="s">
        <v>110</v>
      </c>
      <c r="C39" s="96">
        <v>0</v>
      </c>
    </row>
    <row r="40" spans="1:3" x14ac:dyDescent="0.15">
      <c r="A40" s="95">
        <v>35</v>
      </c>
      <c r="B40" s="97" t="s">
        <v>111</v>
      </c>
      <c r="C40" s="96">
        <v>0</v>
      </c>
    </row>
    <row r="41" spans="1:3" x14ac:dyDescent="0.15">
      <c r="A41" s="95">
        <v>36</v>
      </c>
      <c r="B41" s="97" t="s">
        <v>112</v>
      </c>
      <c r="C41" s="96">
        <v>0</v>
      </c>
    </row>
    <row r="42" spans="1:3" x14ac:dyDescent="0.15">
      <c r="A42" s="95">
        <v>37</v>
      </c>
      <c r="B42" s="97" t="s">
        <v>113</v>
      </c>
      <c r="C42" s="96">
        <v>0</v>
      </c>
    </row>
    <row r="43" spans="1:3" x14ac:dyDescent="0.15">
      <c r="A43" s="95">
        <v>38</v>
      </c>
      <c r="B43" s="97" t="s">
        <v>114</v>
      </c>
      <c r="C43" s="96">
        <v>0</v>
      </c>
    </row>
    <row r="44" spans="1:3" x14ac:dyDescent="0.15">
      <c r="A44" s="95">
        <v>39</v>
      </c>
      <c r="B44" s="97" t="s">
        <v>115</v>
      </c>
      <c r="C44" s="96">
        <v>0</v>
      </c>
    </row>
    <row r="45" spans="1:3" x14ac:dyDescent="0.15">
      <c r="A45" s="95">
        <v>40</v>
      </c>
      <c r="B45" s="97" t="s">
        <v>116</v>
      </c>
      <c r="C45" s="96">
        <v>0</v>
      </c>
    </row>
    <row r="46" spans="1:3" x14ac:dyDescent="0.15">
      <c r="A46" s="95">
        <v>41</v>
      </c>
      <c r="B46" s="97" t="s">
        <v>117</v>
      </c>
      <c r="C46" s="96">
        <v>0</v>
      </c>
    </row>
    <row r="47" spans="1:3" x14ac:dyDescent="0.15">
      <c r="A47" s="95">
        <v>42</v>
      </c>
      <c r="B47" s="97" t="s">
        <v>118</v>
      </c>
      <c r="C47" s="96">
        <v>0</v>
      </c>
    </row>
    <row r="48" spans="1:3" x14ac:dyDescent="0.15">
      <c r="A48" s="95">
        <v>43</v>
      </c>
      <c r="B48" s="97" t="s">
        <v>119</v>
      </c>
      <c r="C48" s="96">
        <v>0</v>
      </c>
    </row>
    <row r="49" spans="1:3" x14ac:dyDescent="0.15">
      <c r="A49" s="95">
        <v>44</v>
      </c>
      <c r="B49" s="97" t="s">
        <v>120</v>
      </c>
      <c r="C49" s="96">
        <v>0</v>
      </c>
    </row>
    <row r="50" spans="1:3" x14ac:dyDescent="0.15">
      <c r="A50" s="95">
        <v>45</v>
      </c>
      <c r="B50" s="97" t="s">
        <v>121</v>
      </c>
      <c r="C50" s="96">
        <v>0</v>
      </c>
    </row>
    <row r="51" spans="1:3" x14ac:dyDescent="0.15">
      <c r="A51" s="95">
        <v>46</v>
      </c>
      <c r="B51" s="97" t="s">
        <v>122</v>
      </c>
      <c r="C51" s="96">
        <v>0</v>
      </c>
    </row>
    <row r="52" spans="1:3" x14ac:dyDescent="0.15">
      <c r="A52" s="95">
        <v>47</v>
      </c>
      <c r="B52" s="97" t="s">
        <v>123</v>
      </c>
      <c r="C52" s="96">
        <v>0</v>
      </c>
    </row>
    <row r="53" spans="1:3" x14ac:dyDescent="0.15">
      <c r="A53" s="95">
        <v>48</v>
      </c>
      <c r="B53" s="97" t="s">
        <v>124</v>
      </c>
      <c r="C53" s="96">
        <v>0</v>
      </c>
    </row>
    <row r="54" spans="1:3" x14ac:dyDescent="0.15">
      <c r="A54" s="95">
        <v>49</v>
      </c>
      <c r="B54" s="97" t="s">
        <v>125</v>
      </c>
      <c r="C54" s="96">
        <v>0</v>
      </c>
    </row>
    <row r="55" spans="1:3" x14ac:dyDescent="0.15">
      <c r="A55" s="95">
        <v>50</v>
      </c>
      <c r="B55" s="97" t="s">
        <v>126</v>
      </c>
      <c r="C55" s="96">
        <v>0</v>
      </c>
    </row>
    <row r="56" spans="1:3" x14ac:dyDescent="0.15">
      <c r="A56" s="98">
        <v>51</v>
      </c>
      <c r="B56" s="97" t="s">
        <v>127</v>
      </c>
      <c r="C56" s="96">
        <v>0</v>
      </c>
    </row>
    <row r="57" spans="1:3" x14ac:dyDescent="0.15">
      <c r="A57" s="95">
        <v>60</v>
      </c>
      <c r="B57" s="97" t="s">
        <v>128</v>
      </c>
      <c r="C57" s="96">
        <v>0</v>
      </c>
    </row>
    <row r="58" spans="1:3" x14ac:dyDescent="0.15">
      <c r="A58" s="95">
        <v>61</v>
      </c>
      <c r="B58" s="97" t="s">
        <v>129</v>
      </c>
      <c r="C58" s="96">
        <v>0</v>
      </c>
    </row>
    <row r="59" spans="1:3" x14ac:dyDescent="0.15">
      <c r="A59" s="95">
        <v>62</v>
      </c>
      <c r="B59" s="97" t="s">
        <v>130</v>
      </c>
      <c r="C59" s="96">
        <v>0</v>
      </c>
    </row>
    <row r="60" spans="1:3" x14ac:dyDescent="0.15">
      <c r="A60" s="95">
        <v>63</v>
      </c>
      <c r="B60" s="97" t="s">
        <v>131</v>
      </c>
      <c r="C60" s="96">
        <v>0</v>
      </c>
    </row>
    <row r="61" spans="1:3" x14ac:dyDescent="0.15">
      <c r="A61" s="95">
        <v>64</v>
      </c>
      <c r="B61" s="97" t="s">
        <v>132</v>
      </c>
      <c r="C61" s="96">
        <v>0</v>
      </c>
    </row>
    <row r="62" spans="1:3" x14ac:dyDescent="0.15">
      <c r="A62" s="95">
        <v>65</v>
      </c>
      <c r="B62" s="97" t="s">
        <v>133</v>
      </c>
      <c r="C62" s="96">
        <v>0</v>
      </c>
    </row>
    <row r="63" spans="1:3" x14ac:dyDescent="0.15">
      <c r="A63" s="95">
        <v>66</v>
      </c>
      <c r="B63" s="97" t="s">
        <v>134</v>
      </c>
      <c r="C63" s="96">
        <v>0</v>
      </c>
    </row>
    <row r="64" spans="1:3" x14ac:dyDescent="0.15">
      <c r="A64" s="95">
        <v>67</v>
      </c>
      <c r="B64" s="97" t="s">
        <v>135</v>
      </c>
      <c r="C64" s="96">
        <v>0</v>
      </c>
    </row>
    <row r="65" spans="1:3" ht="12.75" x14ac:dyDescent="0.2">
      <c r="A65" s="99"/>
      <c r="B65" s="100" t="s">
        <v>136</v>
      </c>
      <c r="C65" s="101">
        <f>SUM(C13:C64)</f>
        <v>0</v>
      </c>
    </row>
    <row r="66" spans="1:3" ht="9" customHeight="1" x14ac:dyDescent="0.15"/>
    <row r="67" spans="1:3" ht="32.25" customHeight="1" x14ac:dyDescent="0.15">
      <c r="A67" s="176" t="s">
        <v>137</v>
      </c>
      <c r="B67" s="177"/>
      <c r="C67" s="177"/>
    </row>
    <row r="68" spans="1:3" ht="20.25" customHeight="1" x14ac:dyDescent="0.15">
      <c r="A68" s="178" t="s">
        <v>138</v>
      </c>
      <c r="B68" s="179"/>
      <c r="C68" s="179"/>
    </row>
    <row r="69" spans="1:3" x14ac:dyDescent="0.15">
      <c r="A69" s="102"/>
      <c r="C69" s="85"/>
    </row>
    <row r="71" spans="1:3" x14ac:dyDescent="0.15">
      <c r="A71" s="102"/>
      <c r="B71" s="84"/>
      <c r="C71" s="85"/>
    </row>
    <row r="72" spans="1:3" x14ac:dyDescent="0.15">
      <c r="A72" s="102"/>
      <c r="B72" s="84"/>
      <c r="C72" s="85"/>
    </row>
    <row r="73" spans="1:3" x14ac:dyDescent="0.15">
      <c r="A73" s="102"/>
      <c r="B73" s="84"/>
      <c r="C73" s="85"/>
    </row>
    <row r="74" spans="1:3" x14ac:dyDescent="0.15">
      <c r="A74" s="102"/>
      <c r="B74" s="84"/>
      <c r="C74" s="85"/>
    </row>
    <row r="75" spans="1:3" x14ac:dyDescent="0.15">
      <c r="A75" s="102"/>
      <c r="B75" s="84"/>
      <c r="C75" s="85"/>
    </row>
    <row r="76" spans="1:3" x14ac:dyDescent="0.15">
      <c r="A76" s="102"/>
      <c r="B76" s="84"/>
      <c r="C76" s="85"/>
    </row>
    <row r="77" spans="1:3" x14ac:dyDescent="0.15">
      <c r="A77" s="102"/>
      <c r="B77" s="84"/>
      <c r="C77" s="85"/>
    </row>
    <row r="78" spans="1:3" x14ac:dyDescent="0.15">
      <c r="A78" s="102"/>
      <c r="B78" s="84"/>
      <c r="C78" s="85"/>
    </row>
    <row r="79" spans="1:3" x14ac:dyDescent="0.15">
      <c r="A79" s="102"/>
      <c r="B79" s="84"/>
      <c r="C79" s="85"/>
    </row>
    <row r="80" spans="1:3" x14ac:dyDescent="0.15">
      <c r="B80" s="84"/>
      <c r="C80" s="85"/>
    </row>
  </sheetData>
  <sheetProtection algorithmName="SHA-512" hashValue="0PBHlOiuYb8iD6QD62lCioMRw/cXm3T90ZE5udmxGTybSdgBb2uzIl/j33+PIpbeE3Cw1nM36sMZpNdkqKJMYw==" saltValue="jHs6lUYCro2RorbmM0UAHA==" spinCount="100000" sheet="1" selectLockedCells="1"/>
  <mergeCells count="4">
    <mergeCell ref="B6:C6"/>
    <mergeCell ref="A67:C67"/>
    <mergeCell ref="A68:C68"/>
    <mergeCell ref="B9:C9"/>
  </mergeCells>
  <pageMargins left="0.7" right="0.7" top="0.75" bottom="0.75" header="0.3" footer="0.3"/>
  <pageSetup paperSize="5"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CMFREL-1750552771-2209</_dlc_DocId>
    <_dlc_DocIdUrl xmlns="dc2e72fa-f2bf-4b7e-897e-98e66666beee">
      <Url>https://telefilm.sharepoint.com/sites/TheRebrandGroup/_layouts/15/DocIdRedir.aspx?ID=CMFREL-1750552771-2209</Url>
      <Description>CMFREL-1750552771-2209</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4653d242b1974a7da2d415cbfab2080">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9b567703facfe0e24086c14ecfadd3b7"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02868AE-E7A8-4607-959C-052CFA81F35E}">
  <ds:schemaRefs>
    <ds:schemaRef ds:uri="http://purl.org/dc/terms/"/>
    <ds:schemaRef ds:uri="http://purl.org/dc/elements/1.1/"/>
    <ds:schemaRef ds:uri="http://schemas.microsoft.com/office/2006/metadata/properties"/>
    <ds:schemaRef ds:uri="http://schemas.microsoft.com/office/2006/documentManagement/types"/>
    <ds:schemaRef ds:uri="dc2e72fa-f2bf-4b7e-897e-98e66666beee"/>
    <ds:schemaRef ds:uri="995c7fa0-c7ce-4135-b1bb-e7af7b680b45"/>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5C88CDB-6E43-43F3-B76B-1028F95A8440}"/>
</file>

<file path=customXml/itemProps3.xml><?xml version="1.0" encoding="utf-8"?>
<ds:datastoreItem xmlns:ds="http://schemas.openxmlformats.org/officeDocument/2006/customXml" ds:itemID="{CBB804C9-5040-442B-B3A3-6DE7CF6A6603}">
  <ds:schemaRefs>
    <ds:schemaRef ds:uri="http://schemas.microsoft.com/sharepoint/v3/contenttype/forms"/>
  </ds:schemaRefs>
</ds:datastoreItem>
</file>

<file path=customXml/itemProps4.xml><?xml version="1.0" encoding="utf-8"?>
<ds:datastoreItem xmlns:ds="http://schemas.openxmlformats.org/officeDocument/2006/customXml" ds:itemID="{93EDD107-E59F-4E47-8627-8CA9B839760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Devis et financement</vt:lpstr>
      <vt:lpstr>Devis démo non télédiffusée</vt:lpstr>
      <vt:lpstr>'Devis démo non télédiffusée'!Print_Area</vt:lpstr>
      <vt:lpstr>'Devis et financement'!Print_Area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2012-04-18T16:42:31Z</dcterms:created>
  <dcterms:modified xsi:type="dcterms:W3CDTF">2026-03-21T12:46:52Z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e70c3a4c-a204-4693-88da-48e6ae7bc9cf</vt:lpwstr>
  </property>
  <property fmtid="{D5CDD505-2E9C-101B-9397-08002B2CF9AE}" pid="4" name="MediaServiceImageTags">
    <vt:lpwstr/>
  </property>
</Properties>
</file>