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telefilm-my.sharepoint.com/personal/shelley_coultish_telefilm_ca/Documents/Bureau/"/>
    </mc:Choice>
  </mc:AlternateContent>
  <xr:revisionPtr revIDLastSave="1659" documentId="8_{B58C6446-C9E6-4CA5-8241-2F7AC9089F05}" xr6:coauthVersionLast="47" xr6:coauthVersionMax="47" xr10:uidLastSave="{B053EB0E-A7FE-4581-A6A5-77CBE6FAEEF3}"/>
  <bookViews>
    <workbookView xWindow="-120" yWindow="-120" windowWidth="29040" windowHeight="15840" activeTab="1" xr2:uid="{00000000-000D-0000-FFFF-FFFF00000000}"/>
  </bookViews>
  <sheets>
    <sheet name="Sommaire" sheetId="2" r:id="rId1"/>
    <sheet name="Détails" sheetId="1" r:id="rId2"/>
  </sheets>
  <definedNames>
    <definedName name="_xlnm.Print_Area" localSheetId="1">Détails!$A$2:$J$1084</definedName>
    <definedName name="_xlnm.Print_Area" localSheetId="0">Sommaire!$A$2:$J$105</definedName>
    <definedName name="Print_Area_local1_">Détails!$A$3:$I$1083</definedName>
    <definedName name="_xlnm.Print_Titles" localSheetId="1">Détails!$3:$4</definedName>
    <definedName name="_xlnm.Print_Titles" localSheetId="0">Sommaire!$3:$4</definedName>
    <definedName name="Print_Titles_local1_">Détails!$3:$4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083" i="1" l="1"/>
  <c r="C1079" i="1"/>
  <c r="C847" i="1"/>
  <c r="C1065" i="1"/>
  <c r="E1060" i="1"/>
  <c r="G1060" i="1"/>
  <c r="I1060" i="1" s="1"/>
  <c r="E1061" i="1"/>
  <c r="G1061" i="1" s="1"/>
  <c r="I1061" i="1" s="1"/>
  <c r="C1053" i="1"/>
  <c r="E1042" i="1"/>
  <c r="G1042" i="1" s="1"/>
  <c r="I1042" i="1" s="1"/>
  <c r="E1043" i="1"/>
  <c r="G1043" i="1" s="1"/>
  <c r="I1043" i="1" s="1"/>
  <c r="E1044" i="1"/>
  <c r="G1044" i="1" s="1"/>
  <c r="I1044" i="1" s="1"/>
  <c r="E1045" i="1"/>
  <c r="G1045" i="1"/>
  <c r="I1045" i="1" s="1"/>
  <c r="E1046" i="1"/>
  <c r="G1046" i="1" s="1"/>
  <c r="I1046" i="1" s="1"/>
  <c r="E1026" i="1"/>
  <c r="G1026" i="1" s="1"/>
  <c r="I1026" i="1" s="1"/>
  <c r="E1027" i="1"/>
  <c r="G1027" i="1" s="1"/>
  <c r="I1027" i="1" s="1"/>
  <c r="E1028" i="1"/>
  <c r="G1028" i="1" s="1"/>
  <c r="I1028" i="1" s="1"/>
  <c r="E1029" i="1"/>
  <c r="G1029" i="1" s="1"/>
  <c r="I1029" i="1" s="1"/>
  <c r="E1030" i="1"/>
  <c r="G1030" i="1" s="1"/>
  <c r="I1030" i="1" s="1"/>
  <c r="E1024" i="1"/>
  <c r="G1024" i="1" s="1"/>
  <c r="I1024" i="1" s="1"/>
  <c r="E990" i="1"/>
  <c r="G990" i="1" s="1"/>
  <c r="I990" i="1" s="1"/>
  <c r="E980" i="1"/>
  <c r="G980" i="1" s="1"/>
  <c r="I980" i="1" s="1"/>
  <c r="E968" i="1"/>
  <c r="G968" i="1" s="1"/>
  <c r="I968" i="1" s="1"/>
  <c r="E934" i="1" l="1"/>
  <c r="G934" i="1" s="1"/>
  <c r="I934" i="1" s="1"/>
  <c r="E882" i="1"/>
  <c r="G882" i="1" s="1"/>
  <c r="I882" i="1" s="1"/>
  <c r="E859" i="1"/>
  <c r="G859" i="1" s="1"/>
  <c r="I859" i="1" s="1"/>
  <c r="E860" i="1"/>
  <c r="G860" i="1" s="1"/>
  <c r="I860" i="1" s="1"/>
  <c r="E861" i="1"/>
  <c r="G861" i="1" s="1"/>
  <c r="I861" i="1" s="1"/>
  <c r="E862" i="1"/>
  <c r="G862" i="1" s="1"/>
  <c r="I862" i="1" s="1"/>
  <c r="E863" i="1"/>
  <c r="G863" i="1"/>
  <c r="I863" i="1" s="1"/>
  <c r="E864" i="1"/>
  <c r="G864" i="1" s="1"/>
  <c r="I864" i="1" s="1"/>
  <c r="E865" i="1"/>
  <c r="G865" i="1" s="1"/>
  <c r="I865" i="1" s="1"/>
  <c r="E866" i="1"/>
  <c r="G866" i="1" s="1"/>
  <c r="I866" i="1" s="1"/>
  <c r="E867" i="1"/>
  <c r="G867" i="1" s="1"/>
  <c r="I867" i="1" s="1"/>
  <c r="E868" i="1"/>
  <c r="G868" i="1" s="1"/>
  <c r="I868" i="1" s="1"/>
  <c r="E869" i="1"/>
  <c r="G869" i="1" s="1"/>
  <c r="I869" i="1" s="1"/>
  <c r="E870" i="1"/>
  <c r="G870" i="1" s="1"/>
  <c r="I870" i="1" s="1"/>
  <c r="E871" i="1"/>
  <c r="G871" i="1" s="1"/>
  <c r="I871" i="1" s="1"/>
  <c r="E854" i="1"/>
  <c r="G854" i="1" s="1"/>
  <c r="I854" i="1" s="1"/>
  <c r="E675" i="1"/>
  <c r="G675" i="1" s="1"/>
  <c r="I675" i="1" s="1"/>
  <c r="E676" i="1"/>
  <c r="G676" i="1" s="1"/>
  <c r="I676" i="1" s="1"/>
  <c r="E650" i="1"/>
  <c r="G650" i="1" s="1"/>
  <c r="I650" i="1" s="1"/>
  <c r="E615" i="1"/>
  <c r="G615" i="1" s="1"/>
  <c r="I615" i="1" s="1"/>
  <c r="E602" i="1"/>
  <c r="G602" i="1" s="1"/>
  <c r="I602" i="1" s="1"/>
  <c r="E552" i="1"/>
  <c r="G552" i="1" s="1"/>
  <c r="I552" i="1" s="1"/>
  <c r="E532" i="1"/>
  <c r="G532" i="1" s="1"/>
  <c r="I532" i="1" s="1"/>
  <c r="E516" i="1"/>
  <c r="G516" i="1" s="1"/>
  <c r="I516" i="1" s="1"/>
  <c r="E517" i="1"/>
  <c r="G517" i="1" s="1"/>
  <c r="I517" i="1" s="1"/>
  <c r="E518" i="1"/>
  <c r="G518" i="1" s="1"/>
  <c r="I518" i="1" s="1"/>
  <c r="E519" i="1"/>
  <c r="G519" i="1" s="1"/>
  <c r="I519" i="1" s="1"/>
  <c r="E520" i="1"/>
  <c r="G520" i="1" s="1"/>
  <c r="I520" i="1" s="1"/>
  <c r="E521" i="1"/>
  <c r="G521" i="1" s="1"/>
  <c r="I521" i="1" s="1"/>
  <c r="E522" i="1"/>
  <c r="G522" i="1" s="1"/>
  <c r="I522" i="1" s="1"/>
  <c r="E523" i="1"/>
  <c r="G523" i="1" s="1"/>
  <c r="I523" i="1" s="1"/>
  <c r="E509" i="1"/>
  <c r="G509" i="1" s="1"/>
  <c r="I509" i="1" s="1"/>
  <c r="E490" i="1"/>
  <c r="G490" i="1" s="1"/>
  <c r="I490" i="1" s="1"/>
  <c r="E491" i="1"/>
  <c r="G491" i="1" s="1"/>
  <c r="I491" i="1" s="1"/>
  <c r="E441" i="1"/>
  <c r="G441" i="1" s="1"/>
  <c r="I441" i="1" s="1"/>
  <c r="E442" i="1"/>
  <c r="G442" i="1" s="1"/>
  <c r="I442" i="1" s="1"/>
  <c r="E443" i="1"/>
  <c r="G443" i="1" s="1"/>
  <c r="I443" i="1" s="1"/>
  <c r="E444" i="1"/>
  <c r="G444" i="1" s="1"/>
  <c r="I444" i="1" s="1"/>
  <c r="E445" i="1"/>
  <c r="G445" i="1" s="1"/>
  <c r="I445" i="1" s="1"/>
  <c r="E446" i="1"/>
  <c r="G446" i="1" s="1"/>
  <c r="I446" i="1" s="1"/>
  <c r="E447" i="1"/>
  <c r="G447" i="1" s="1"/>
  <c r="I447" i="1" s="1"/>
  <c r="E448" i="1"/>
  <c r="G448" i="1" s="1"/>
  <c r="I448" i="1" s="1"/>
  <c r="E449" i="1"/>
  <c r="G449" i="1" s="1"/>
  <c r="I449" i="1" s="1"/>
  <c r="E450" i="1"/>
  <c r="G450" i="1" s="1"/>
  <c r="I450" i="1" s="1"/>
  <c r="E451" i="1"/>
  <c r="G451" i="1" s="1"/>
  <c r="I451" i="1" s="1"/>
  <c r="E422" i="1"/>
  <c r="G422" i="1" s="1"/>
  <c r="I422" i="1" s="1"/>
  <c r="E423" i="1"/>
  <c r="G423" i="1" s="1"/>
  <c r="I423" i="1" s="1"/>
  <c r="E424" i="1"/>
  <c r="G424" i="1" s="1"/>
  <c r="I424" i="1" s="1"/>
  <c r="E425" i="1"/>
  <c r="G425" i="1" s="1"/>
  <c r="I425" i="1" s="1"/>
  <c r="E426" i="1"/>
  <c r="G426" i="1" s="1"/>
  <c r="I426" i="1" s="1"/>
  <c r="E427" i="1"/>
  <c r="G427" i="1" s="1"/>
  <c r="I427" i="1" s="1"/>
  <c r="E428" i="1"/>
  <c r="G428" i="1" s="1"/>
  <c r="I428" i="1" s="1"/>
  <c r="E429" i="1"/>
  <c r="G429" i="1" s="1"/>
  <c r="I429" i="1" s="1"/>
  <c r="E430" i="1"/>
  <c r="G430" i="1" s="1"/>
  <c r="I430" i="1" s="1"/>
  <c r="E431" i="1"/>
  <c r="G431" i="1" s="1"/>
  <c r="I431" i="1" s="1"/>
  <c r="E432" i="1"/>
  <c r="G432" i="1" s="1"/>
  <c r="I432" i="1" s="1"/>
  <c r="E412" i="1" l="1"/>
  <c r="G412" i="1" s="1"/>
  <c r="I412" i="1" s="1"/>
  <c r="E413" i="1"/>
  <c r="G413" i="1" s="1"/>
  <c r="I413" i="1" s="1"/>
  <c r="E414" i="1"/>
  <c r="G414" i="1" s="1"/>
  <c r="I414" i="1" s="1"/>
  <c r="E415" i="1"/>
  <c r="G415" i="1" s="1"/>
  <c r="I415" i="1" s="1"/>
  <c r="E398" i="1"/>
  <c r="G398" i="1" s="1"/>
  <c r="I398" i="1" s="1"/>
  <c r="E399" i="1"/>
  <c r="G399" i="1" s="1"/>
  <c r="I399" i="1" s="1"/>
  <c r="E400" i="1"/>
  <c r="G400" i="1" s="1"/>
  <c r="I400" i="1" s="1"/>
  <c r="E380" i="1"/>
  <c r="G380" i="1" s="1"/>
  <c r="I380" i="1" s="1"/>
  <c r="E381" i="1"/>
  <c r="G381" i="1" s="1"/>
  <c r="I381" i="1" s="1"/>
  <c r="E382" i="1"/>
  <c r="G382" i="1" s="1"/>
  <c r="I382" i="1" s="1"/>
  <c r="E383" i="1"/>
  <c r="G383" i="1" s="1"/>
  <c r="I383" i="1" s="1"/>
  <c r="E384" i="1"/>
  <c r="G384" i="1" s="1"/>
  <c r="I384" i="1" s="1"/>
  <c r="E385" i="1"/>
  <c r="G385" i="1" s="1"/>
  <c r="I385" i="1" s="1"/>
  <c r="E386" i="1"/>
  <c r="G386" i="1" s="1"/>
  <c r="I386" i="1" s="1"/>
  <c r="E387" i="1"/>
  <c r="G387" i="1" s="1"/>
  <c r="I387" i="1" s="1"/>
  <c r="E357" i="1"/>
  <c r="G357" i="1" s="1"/>
  <c r="I357" i="1" s="1"/>
  <c r="E358" i="1"/>
  <c r="G358" i="1" s="1"/>
  <c r="I358" i="1" s="1"/>
  <c r="E359" i="1"/>
  <c r="G359" i="1" s="1"/>
  <c r="I359" i="1" s="1"/>
  <c r="E360" i="1"/>
  <c r="G360" i="1" s="1"/>
  <c r="I360" i="1" s="1"/>
  <c r="E361" i="1"/>
  <c r="G361" i="1" s="1"/>
  <c r="I361" i="1" s="1"/>
  <c r="E362" i="1"/>
  <c r="G362" i="1" s="1"/>
  <c r="I362" i="1" s="1"/>
  <c r="E350" i="1"/>
  <c r="G350" i="1" s="1"/>
  <c r="I350" i="1" s="1"/>
  <c r="E351" i="1"/>
  <c r="G351" i="1" s="1"/>
  <c r="I351" i="1" s="1"/>
  <c r="E352" i="1"/>
  <c r="G352" i="1" s="1"/>
  <c r="I352" i="1" s="1"/>
  <c r="E333" i="1"/>
  <c r="G333" i="1" s="1"/>
  <c r="I333" i="1" s="1"/>
  <c r="E334" i="1"/>
  <c r="G334" i="1" s="1"/>
  <c r="I334" i="1" s="1"/>
  <c r="E335" i="1"/>
  <c r="G335" i="1" s="1"/>
  <c r="I335" i="1" s="1"/>
  <c r="E336" i="1"/>
  <c r="G336" i="1" s="1"/>
  <c r="I336" i="1" s="1"/>
  <c r="E337" i="1"/>
  <c r="G337" i="1" s="1"/>
  <c r="I337" i="1" s="1"/>
  <c r="E338" i="1"/>
  <c r="G338" i="1" s="1"/>
  <c r="I338" i="1" s="1"/>
  <c r="E339" i="1"/>
  <c r="G339" i="1" s="1"/>
  <c r="I339" i="1" s="1"/>
  <c r="E340" i="1"/>
  <c r="G340" i="1" s="1"/>
  <c r="I340" i="1" s="1"/>
  <c r="E325" i="1"/>
  <c r="G325" i="1" s="1"/>
  <c r="I325" i="1" s="1"/>
  <c r="E326" i="1"/>
  <c r="G326" i="1" s="1"/>
  <c r="I326" i="1" s="1"/>
  <c r="E307" i="1"/>
  <c r="G307" i="1" s="1"/>
  <c r="I307" i="1" s="1"/>
  <c r="E308" i="1"/>
  <c r="G308" i="1" s="1"/>
  <c r="I308" i="1" s="1"/>
  <c r="E309" i="1"/>
  <c r="G309" i="1" s="1"/>
  <c r="I309" i="1" s="1"/>
  <c r="E310" i="1"/>
  <c r="G310" i="1" s="1"/>
  <c r="I310" i="1" s="1"/>
  <c r="E311" i="1"/>
  <c r="G311" i="1" s="1"/>
  <c r="I311" i="1" s="1"/>
  <c r="E312" i="1"/>
  <c r="G312" i="1" s="1"/>
  <c r="I312" i="1" s="1"/>
  <c r="E313" i="1"/>
  <c r="G313" i="1" s="1"/>
  <c r="I313" i="1" s="1"/>
  <c r="E314" i="1"/>
  <c r="G314" i="1" s="1"/>
  <c r="I314" i="1" s="1"/>
  <c r="E295" i="1"/>
  <c r="G295" i="1" s="1"/>
  <c r="I295" i="1" s="1"/>
  <c r="E296" i="1"/>
  <c r="G296" i="1" s="1"/>
  <c r="I296" i="1" s="1"/>
  <c r="E261" i="1"/>
  <c r="G261" i="1" s="1"/>
  <c r="I261" i="1" s="1"/>
  <c r="E262" i="1"/>
  <c r="G262" i="1" s="1"/>
  <c r="I262" i="1" s="1"/>
  <c r="E263" i="1"/>
  <c r="G263" i="1" s="1"/>
  <c r="I263" i="1" s="1"/>
  <c r="E264" i="1"/>
  <c r="G264" i="1" s="1"/>
  <c r="I264" i="1" s="1"/>
  <c r="E265" i="1"/>
  <c r="G265" i="1" s="1"/>
  <c r="I265" i="1" s="1"/>
  <c r="E266" i="1"/>
  <c r="G266" i="1" s="1"/>
  <c r="I266" i="1" s="1"/>
  <c r="E267" i="1"/>
  <c r="G267" i="1" s="1"/>
  <c r="I267" i="1" s="1"/>
  <c r="E268" i="1"/>
  <c r="G268" i="1" s="1"/>
  <c r="I268" i="1" s="1"/>
  <c r="E269" i="1"/>
  <c r="G269" i="1" s="1"/>
  <c r="I269" i="1" s="1"/>
  <c r="E270" i="1"/>
  <c r="G270" i="1" s="1"/>
  <c r="I270" i="1" s="1"/>
  <c r="E248" i="1"/>
  <c r="G248" i="1" s="1"/>
  <c r="I248" i="1" s="1"/>
  <c r="E249" i="1"/>
  <c r="G249" i="1" s="1"/>
  <c r="I249" i="1" s="1"/>
  <c r="E250" i="1"/>
  <c r="G250" i="1" s="1"/>
  <c r="I250" i="1" s="1"/>
  <c r="E251" i="1"/>
  <c r="G251" i="1" s="1"/>
  <c r="I251" i="1" s="1"/>
  <c r="E252" i="1"/>
  <c r="G252" i="1" s="1"/>
  <c r="I252" i="1" s="1"/>
  <c r="E253" i="1"/>
  <c r="G253" i="1" s="1"/>
  <c r="I253" i="1" s="1"/>
  <c r="E254" i="1"/>
  <c r="G254" i="1" s="1"/>
  <c r="I254" i="1" s="1"/>
  <c r="E255" i="1"/>
  <c r="G255" i="1" s="1"/>
  <c r="I255" i="1" s="1"/>
  <c r="E240" i="1"/>
  <c r="G240" i="1" s="1"/>
  <c r="I240" i="1" s="1"/>
  <c r="E241" i="1"/>
  <c r="G241" i="1" s="1"/>
  <c r="I241" i="1" s="1"/>
  <c r="E230" i="1"/>
  <c r="G230" i="1" s="1"/>
  <c r="I230" i="1" s="1"/>
  <c r="E231" i="1"/>
  <c r="G231" i="1" s="1"/>
  <c r="I231" i="1" s="1"/>
  <c r="E232" i="1"/>
  <c r="G232" i="1" s="1"/>
  <c r="I232" i="1" s="1"/>
  <c r="E233" i="1"/>
  <c r="G233" i="1" s="1"/>
  <c r="I233" i="1" s="1"/>
  <c r="E234" i="1"/>
  <c r="G234" i="1" s="1"/>
  <c r="I234" i="1" s="1"/>
  <c r="E223" i="1"/>
  <c r="G223" i="1" s="1"/>
  <c r="I223" i="1" s="1"/>
  <c r="E224" i="1"/>
  <c r="G224" i="1" s="1"/>
  <c r="I224" i="1" s="1"/>
  <c r="E207" i="1"/>
  <c r="G207" i="1" s="1"/>
  <c r="I207" i="1" s="1"/>
  <c r="E208" i="1"/>
  <c r="G208" i="1" s="1"/>
  <c r="I208" i="1" s="1"/>
  <c r="E209" i="1"/>
  <c r="G209" i="1" s="1"/>
  <c r="I209" i="1" s="1"/>
  <c r="E210" i="1"/>
  <c r="G210" i="1" s="1"/>
  <c r="I210" i="1" s="1"/>
  <c r="E211" i="1"/>
  <c r="G211" i="1" s="1"/>
  <c r="I211" i="1" s="1"/>
  <c r="E212" i="1"/>
  <c r="G212" i="1" s="1"/>
  <c r="I212" i="1" s="1"/>
  <c r="E213" i="1"/>
  <c r="G213" i="1" s="1"/>
  <c r="I213" i="1" s="1"/>
  <c r="E214" i="1"/>
  <c r="G214" i="1" s="1"/>
  <c r="I214" i="1" s="1"/>
  <c r="E215" i="1"/>
  <c r="G215" i="1" s="1"/>
  <c r="I215" i="1" s="1"/>
  <c r="E199" i="1"/>
  <c r="G199" i="1" s="1"/>
  <c r="I199" i="1" s="1"/>
  <c r="E200" i="1"/>
  <c r="G200" i="1" s="1"/>
  <c r="I200" i="1" s="1"/>
  <c r="E201" i="1"/>
  <c r="G201" i="1" s="1"/>
  <c r="I201" i="1" s="1"/>
  <c r="E181" i="1"/>
  <c r="G181" i="1" s="1"/>
  <c r="I181" i="1" s="1"/>
  <c r="E182" i="1"/>
  <c r="G182" i="1" s="1"/>
  <c r="I182" i="1" s="1"/>
  <c r="E183" i="1"/>
  <c r="G183" i="1" s="1"/>
  <c r="I183" i="1" s="1"/>
  <c r="E184" i="1"/>
  <c r="G184" i="1" s="1"/>
  <c r="I184" i="1" s="1"/>
  <c r="E160" i="1"/>
  <c r="G160" i="1" s="1"/>
  <c r="I160" i="1" s="1"/>
  <c r="E161" i="1"/>
  <c r="G161" i="1" s="1"/>
  <c r="I161" i="1" s="1"/>
  <c r="E162" i="1"/>
  <c r="G162" i="1" s="1"/>
  <c r="I162" i="1" s="1"/>
  <c r="E163" i="1"/>
  <c r="G163" i="1" s="1"/>
  <c r="I163" i="1" s="1"/>
  <c r="E164" i="1"/>
  <c r="G164" i="1" s="1"/>
  <c r="I164" i="1" s="1"/>
  <c r="E165" i="1"/>
  <c r="G165" i="1" s="1"/>
  <c r="I165" i="1" s="1"/>
  <c r="E166" i="1"/>
  <c r="G166" i="1" s="1"/>
  <c r="I166" i="1" s="1"/>
  <c r="E167" i="1"/>
  <c r="G167" i="1" s="1"/>
  <c r="I167" i="1" s="1"/>
  <c r="E168" i="1"/>
  <c r="G168" i="1" s="1"/>
  <c r="I168" i="1" s="1"/>
  <c r="E169" i="1"/>
  <c r="G169" i="1" s="1"/>
  <c r="I169" i="1" s="1"/>
  <c r="E170" i="1"/>
  <c r="G170" i="1" s="1"/>
  <c r="I170" i="1" s="1"/>
  <c r="E137" i="1"/>
  <c r="G137" i="1" s="1"/>
  <c r="I137" i="1" s="1"/>
  <c r="E112" i="1"/>
  <c r="G112" i="1" s="1"/>
  <c r="I112" i="1" s="1"/>
  <c r="E113" i="1"/>
  <c r="G113" i="1" s="1"/>
  <c r="I113" i="1" s="1"/>
  <c r="E114" i="1"/>
  <c r="G114" i="1" s="1"/>
  <c r="I114" i="1" s="1"/>
  <c r="E115" i="1"/>
  <c r="G115" i="1" s="1"/>
  <c r="I115" i="1" s="1"/>
  <c r="E82" i="1"/>
  <c r="G82" i="1" s="1"/>
  <c r="I82" i="1" s="1"/>
  <c r="E65" i="1"/>
  <c r="G65" i="1" s="1"/>
  <c r="I65" i="1" s="1"/>
  <c r="E66" i="1"/>
  <c r="G66" i="1" s="1"/>
  <c r="I66" i="1" s="1"/>
  <c r="E67" i="1"/>
  <c r="G67" i="1" s="1"/>
  <c r="I67" i="1" s="1"/>
  <c r="E68" i="1"/>
  <c r="G68" i="1" s="1"/>
  <c r="I68" i="1" s="1"/>
  <c r="E69" i="1"/>
  <c r="G69" i="1" s="1"/>
  <c r="I69" i="1" s="1"/>
  <c r="E70" i="1"/>
  <c r="G70" i="1" s="1"/>
  <c r="I70" i="1" s="1"/>
  <c r="E71" i="1"/>
  <c r="G71" i="1" s="1"/>
  <c r="I71" i="1" s="1"/>
  <c r="E72" i="1"/>
  <c r="G72" i="1" s="1"/>
  <c r="I72" i="1" s="1"/>
  <c r="E73" i="1"/>
  <c r="G73" i="1" s="1"/>
  <c r="I73" i="1" s="1"/>
  <c r="E74" i="1"/>
  <c r="G74" i="1" s="1"/>
  <c r="I74" i="1" s="1"/>
  <c r="E48" i="1"/>
  <c r="G48" i="1" s="1"/>
  <c r="I48" i="1" s="1"/>
  <c r="E49" i="1"/>
  <c r="G49" i="1" s="1"/>
  <c r="I49" i="1" s="1"/>
  <c r="E50" i="1"/>
  <c r="G50" i="1" s="1"/>
  <c r="I50" i="1" s="1"/>
  <c r="E51" i="1"/>
  <c r="G51" i="1" s="1"/>
  <c r="I51" i="1" s="1"/>
  <c r="E52" i="1"/>
  <c r="G52" i="1" s="1"/>
  <c r="I52" i="1" s="1"/>
  <c r="E53" i="1"/>
  <c r="G53" i="1" s="1"/>
  <c r="I53" i="1" s="1"/>
  <c r="E54" i="1"/>
  <c r="G54" i="1" s="1"/>
  <c r="I54" i="1" s="1"/>
  <c r="E55" i="1"/>
  <c r="G55" i="1" s="1"/>
  <c r="I55" i="1" s="1"/>
  <c r="E56" i="1"/>
  <c r="G56" i="1" s="1"/>
  <c r="I56" i="1" s="1"/>
  <c r="E57" i="1"/>
  <c r="G57" i="1" s="1"/>
  <c r="I57" i="1" s="1"/>
  <c r="E58" i="1"/>
  <c r="G58" i="1" s="1"/>
  <c r="I58" i="1" s="1"/>
  <c r="E59" i="1"/>
  <c r="G59" i="1" s="1"/>
  <c r="I59" i="1" s="1"/>
  <c r="E60" i="1"/>
  <c r="G60" i="1" s="1"/>
  <c r="I60" i="1" s="1"/>
  <c r="E31" i="1"/>
  <c r="G31" i="1" s="1"/>
  <c r="I31" i="1" s="1"/>
  <c r="E32" i="1"/>
  <c r="G32" i="1" s="1"/>
  <c r="I32" i="1" s="1"/>
  <c r="E33" i="1"/>
  <c r="G33" i="1" s="1"/>
  <c r="I33" i="1" s="1"/>
  <c r="E34" i="1"/>
  <c r="G34" i="1" s="1"/>
  <c r="I34" i="1" s="1"/>
  <c r="E35" i="1"/>
  <c r="G35" i="1" s="1"/>
  <c r="I35" i="1" s="1"/>
  <c r="E36" i="1"/>
  <c r="G36" i="1" s="1"/>
  <c r="I36" i="1" s="1"/>
  <c r="E37" i="1"/>
  <c r="G37" i="1" s="1"/>
  <c r="I37" i="1" s="1"/>
  <c r="E38" i="1"/>
  <c r="G38" i="1" s="1"/>
  <c r="I38" i="1" s="1"/>
  <c r="E39" i="1"/>
  <c r="G39" i="1" s="1"/>
  <c r="I39" i="1" s="1"/>
  <c r="E40" i="1"/>
  <c r="G40" i="1" s="1"/>
  <c r="I40" i="1" s="1"/>
  <c r="E41" i="1"/>
  <c r="G41" i="1" s="1"/>
  <c r="I41" i="1" s="1"/>
  <c r="E42" i="1"/>
  <c r="G42" i="1" s="1"/>
  <c r="I42" i="1" s="1"/>
  <c r="E43" i="1"/>
  <c r="G43" i="1" s="1"/>
  <c r="I43" i="1" s="1"/>
  <c r="C27" i="1"/>
  <c r="E13" i="1"/>
  <c r="G13" i="1" s="1"/>
  <c r="I13" i="1" s="1"/>
  <c r="E14" i="1"/>
  <c r="G14" i="1" s="1"/>
  <c r="I14" i="1" s="1"/>
  <c r="E15" i="1"/>
  <c r="G15" i="1" s="1"/>
  <c r="I15" i="1" s="1"/>
  <c r="E16" i="1"/>
  <c r="G16" i="1" s="1"/>
  <c r="I16" i="1" s="1"/>
  <c r="E17" i="1"/>
  <c r="G17" i="1" s="1"/>
  <c r="I17" i="1" s="1"/>
  <c r="E18" i="1"/>
  <c r="G18" i="1" s="1"/>
  <c r="I18" i="1" s="1"/>
  <c r="E19" i="1"/>
  <c r="G19" i="1" s="1"/>
  <c r="I19" i="1" s="1"/>
  <c r="E20" i="1"/>
  <c r="G20" i="1" s="1"/>
  <c r="I20" i="1" s="1"/>
  <c r="E21" i="1"/>
  <c r="G21" i="1" s="1"/>
  <c r="I21" i="1" s="1"/>
  <c r="E22" i="1"/>
  <c r="G22" i="1" s="1"/>
  <c r="I22" i="1" s="1"/>
  <c r="E23" i="1"/>
  <c r="G23" i="1" s="1"/>
  <c r="I23" i="1" s="1"/>
  <c r="E24" i="1"/>
  <c r="G24" i="1" s="1"/>
  <c r="I24" i="1" s="1"/>
  <c r="E25" i="1"/>
  <c r="G25" i="1" s="1"/>
  <c r="I25" i="1" s="1"/>
  <c r="E26" i="1"/>
  <c r="G26" i="1" s="1"/>
  <c r="I26" i="1" s="1"/>
  <c r="D844" i="1"/>
  <c r="D62" i="2" s="1"/>
  <c r="F844" i="1"/>
  <c r="F62" i="2" s="1"/>
  <c r="H844" i="1"/>
  <c r="H62" i="2" s="1"/>
  <c r="C844" i="1"/>
  <c r="C62" i="2" s="1"/>
  <c r="E824" i="1"/>
  <c r="G824" i="1" s="1"/>
  <c r="I824" i="1" s="1"/>
  <c r="E825" i="1"/>
  <c r="G825" i="1" s="1"/>
  <c r="I825" i="1" s="1"/>
  <c r="E826" i="1"/>
  <c r="G826" i="1" s="1"/>
  <c r="I826" i="1" s="1"/>
  <c r="E827" i="1"/>
  <c r="G827" i="1" s="1"/>
  <c r="I827" i="1" s="1"/>
  <c r="E828" i="1"/>
  <c r="G828" i="1" s="1"/>
  <c r="I828" i="1" s="1"/>
  <c r="E829" i="1"/>
  <c r="G829" i="1" s="1"/>
  <c r="I829" i="1" s="1"/>
  <c r="E830" i="1"/>
  <c r="G830" i="1" s="1"/>
  <c r="I830" i="1" s="1"/>
  <c r="E831" i="1"/>
  <c r="G831" i="1" s="1"/>
  <c r="I831" i="1" s="1"/>
  <c r="E832" i="1"/>
  <c r="G832" i="1" s="1"/>
  <c r="I832" i="1" s="1"/>
  <c r="E833" i="1"/>
  <c r="G833" i="1" s="1"/>
  <c r="I833" i="1" s="1"/>
  <c r="E834" i="1"/>
  <c r="G834" i="1" s="1"/>
  <c r="I834" i="1" s="1"/>
  <c r="E835" i="1"/>
  <c r="G835" i="1" s="1"/>
  <c r="I835" i="1" s="1"/>
  <c r="E836" i="1"/>
  <c r="G836" i="1" s="1"/>
  <c r="I836" i="1" s="1"/>
  <c r="E837" i="1"/>
  <c r="G837" i="1" s="1"/>
  <c r="I837" i="1" s="1"/>
  <c r="E838" i="1"/>
  <c r="G838" i="1" s="1"/>
  <c r="I838" i="1" s="1"/>
  <c r="E839" i="1"/>
  <c r="G839" i="1" s="1"/>
  <c r="I839" i="1" s="1"/>
  <c r="E840" i="1"/>
  <c r="G840" i="1" s="1"/>
  <c r="I840" i="1" s="1"/>
  <c r="E841" i="1"/>
  <c r="G841" i="1" s="1"/>
  <c r="I841" i="1" s="1"/>
  <c r="E842" i="1"/>
  <c r="G842" i="1" s="1"/>
  <c r="I842" i="1" s="1"/>
  <c r="E843" i="1"/>
  <c r="G843" i="1" s="1"/>
  <c r="I843" i="1" s="1"/>
  <c r="E823" i="1"/>
  <c r="D820" i="1"/>
  <c r="D61" i="2" s="1"/>
  <c r="F820" i="1"/>
  <c r="F61" i="2" s="1"/>
  <c r="H820" i="1"/>
  <c r="H61" i="2" s="1"/>
  <c r="C820" i="1"/>
  <c r="C61" i="2" s="1"/>
  <c r="E811" i="1"/>
  <c r="G811" i="1" s="1"/>
  <c r="I811" i="1" s="1"/>
  <c r="E812" i="1"/>
  <c r="G812" i="1" s="1"/>
  <c r="I812" i="1" s="1"/>
  <c r="E813" i="1"/>
  <c r="G813" i="1" s="1"/>
  <c r="I813" i="1" s="1"/>
  <c r="E814" i="1"/>
  <c r="G814" i="1" s="1"/>
  <c r="I814" i="1" s="1"/>
  <c r="E815" i="1"/>
  <c r="G815" i="1" s="1"/>
  <c r="I815" i="1" s="1"/>
  <c r="E816" i="1"/>
  <c r="G816" i="1" s="1"/>
  <c r="I816" i="1" s="1"/>
  <c r="E817" i="1"/>
  <c r="G817" i="1" s="1"/>
  <c r="I817" i="1" s="1"/>
  <c r="E818" i="1"/>
  <c r="G818" i="1" s="1"/>
  <c r="I818" i="1" s="1"/>
  <c r="E819" i="1"/>
  <c r="G819" i="1" s="1"/>
  <c r="I819" i="1" s="1"/>
  <c r="E810" i="1"/>
  <c r="D806" i="1"/>
  <c r="D60" i="2" s="1"/>
  <c r="F806" i="1"/>
  <c r="F60" i="2" s="1"/>
  <c r="H806" i="1"/>
  <c r="H60" i="2" s="1"/>
  <c r="C806" i="1"/>
  <c r="C60" i="2" s="1"/>
  <c r="E796" i="1"/>
  <c r="E797" i="1"/>
  <c r="G797" i="1" s="1"/>
  <c r="I797" i="1" s="1"/>
  <c r="E798" i="1"/>
  <c r="G798" i="1" s="1"/>
  <c r="I798" i="1" s="1"/>
  <c r="E799" i="1"/>
  <c r="G799" i="1" s="1"/>
  <c r="I799" i="1" s="1"/>
  <c r="E800" i="1"/>
  <c r="G800" i="1" s="1"/>
  <c r="I800" i="1" s="1"/>
  <c r="E801" i="1"/>
  <c r="G801" i="1" s="1"/>
  <c r="I801" i="1" s="1"/>
  <c r="E802" i="1"/>
  <c r="G802" i="1" s="1"/>
  <c r="I802" i="1" s="1"/>
  <c r="E803" i="1"/>
  <c r="G803" i="1" s="1"/>
  <c r="I803" i="1" s="1"/>
  <c r="E804" i="1"/>
  <c r="G804" i="1" s="1"/>
  <c r="I804" i="1" s="1"/>
  <c r="E805" i="1"/>
  <c r="G805" i="1" s="1"/>
  <c r="I805" i="1" s="1"/>
  <c r="E795" i="1"/>
  <c r="G795" i="1" s="1"/>
  <c r="I795" i="1" s="1"/>
  <c r="D792" i="1"/>
  <c r="D59" i="2" s="1"/>
  <c r="F792" i="1"/>
  <c r="F59" i="2" s="1"/>
  <c r="H792" i="1"/>
  <c r="C792" i="1"/>
  <c r="C59" i="2" s="1"/>
  <c r="E761" i="1"/>
  <c r="G761" i="1" s="1"/>
  <c r="I761" i="1" s="1"/>
  <c r="E762" i="1"/>
  <c r="G762" i="1" s="1"/>
  <c r="I762" i="1" s="1"/>
  <c r="E763" i="1"/>
  <c r="G763" i="1" s="1"/>
  <c r="I763" i="1" s="1"/>
  <c r="E764" i="1"/>
  <c r="G764" i="1" s="1"/>
  <c r="I764" i="1" s="1"/>
  <c r="E765" i="1"/>
  <c r="G765" i="1" s="1"/>
  <c r="I765" i="1" s="1"/>
  <c r="E766" i="1"/>
  <c r="G766" i="1" s="1"/>
  <c r="I766" i="1" s="1"/>
  <c r="E767" i="1"/>
  <c r="G767" i="1" s="1"/>
  <c r="I767" i="1" s="1"/>
  <c r="E768" i="1"/>
  <c r="G768" i="1" s="1"/>
  <c r="I768" i="1" s="1"/>
  <c r="E769" i="1"/>
  <c r="G769" i="1" s="1"/>
  <c r="I769" i="1" s="1"/>
  <c r="E770" i="1"/>
  <c r="G770" i="1" s="1"/>
  <c r="I770" i="1" s="1"/>
  <c r="E771" i="1"/>
  <c r="G771" i="1" s="1"/>
  <c r="I771" i="1" s="1"/>
  <c r="E772" i="1"/>
  <c r="G772" i="1" s="1"/>
  <c r="I772" i="1" s="1"/>
  <c r="E773" i="1"/>
  <c r="G773" i="1" s="1"/>
  <c r="I773" i="1" s="1"/>
  <c r="E774" i="1"/>
  <c r="G774" i="1" s="1"/>
  <c r="I774" i="1" s="1"/>
  <c r="E775" i="1"/>
  <c r="G775" i="1" s="1"/>
  <c r="I775" i="1" s="1"/>
  <c r="E776" i="1"/>
  <c r="G776" i="1" s="1"/>
  <c r="I776" i="1" s="1"/>
  <c r="E777" i="1"/>
  <c r="G777" i="1" s="1"/>
  <c r="I777" i="1" s="1"/>
  <c r="E778" i="1"/>
  <c r="G778" i="1" s="1"/>
  <c r="I778" i="1" s="1"/>
  <c r="E779" i="1"/>
  <c r="G779" i="1" s="1"/>
  <c r="I779" i="1" s="1"/>
  <c r="E780" i="1"/>
  <c r="G780" i="1" s="1"/>
  <c r="I780" i="1" s="1"/>
  <c r="E781" i="1"/>
  <c r="G781" i="1" s="1"/>
  <c r="I781" i="1" s="1"/>
  <c r="E782" i="1"/>
  <c r="G782" i="1" s="1"/>
  <c r="I782" i="1" s="1"/>
  <c r="E783" i="1"/>
  <c r="G783" i="1" s="1"/>
  <c r="I783" i="1" s="1"/>
  <c r="E784" i="1"/>
  <c r="G784" i="1" s="1"/>
  <c r="I784" i="1" s="1"/>
  <c r="E785" i="1"/>
  <c r="G785" i="1" s="1"/>
  <c r="I785" i="1" s="1"/>
  <c r="E786" i="1"/>
  <c r="G786" i="1" s="1"/>
  <c r="I786" i="1" s="1"/>
  <c r="E787" i="1"/>
  <c r="G787" i="1" s="1"/>
  <c r="I787" i="1" s="1"/>
  <c r="E788" i="1"/>
  <c r="G788" i="1" s="1"/>
  <c r="I788" i="1" s="1"/>
  <c r="E789" i="1"/>
  <c r="G789" i="1" s="1"/>
  <c r="I789" i="1" s="1"/>
  <c r="E790" i="1"/>
  <c r="G790" i="1" s="1"/>
  <c r="I790" i="1" s="1"/>
  <c r="E791" i="1"/>
  <c r="G791" i="1" s="1"/>
  <c r="I791" i="1" s="1"/>
  <c r="E760" i="1"/>
  <c r="D757" i="1"/>
  <c r="D58" i="2" s="1"/>
  <c r="F757" i="1"/>
  <c r="F58" i="2" s="1"/>
  <c r="H757" i="1"/>
  <c r="H58" i="2" s="1"/>
  <c r="C757" i="1"/>
  <c r="C58" i="2" s="1"/>
  <c r="E733" i="1"/>
  <c r="G733" i="1" s="1"/>
  <c r="I733" i="1" s="1"/>
  <c r="E734" i="1"/>
  <c r="G734" i="1" s="1"/>
  <c r="I734" i="1" s="1"/>
  <c r="E735" i="1"/>
  <c r="G735" i="1" s="1"/>
  <c r="I735" i="1" s="1"/>
  <c r="E736" i="1"/>
  <c r="G736" i="1" s="1"/>
  <c r="I736" i="1" s="1"/>
  <c r="E737" i="1"/>
  <c r="G737" i="1" s="1"/>
  <c r="I737" i="1" s="1"/>
  <c r="E738" i="1"/>
  <c r="G738" i="1" s="1"/>
  <c r="I738" i="1" s="1"/>
  <c r="E739" i="1"/>
  <c r="G739" i="1" s="1"/>
  <c r="I739" i="1" s="1"/>
  <c r="E740" i="1"/>
  <c r="G740" i="1" s="1"/>
  <c r="I740" i="1" s="1"/>
  <c r="E741" i="1"/>
  <c r="G741" i="1" s="1"/>
  <c r="I741" i="1" s="1"/>
  <c r="E742" i="1"/>
  <c r="G742" i="1" s="1"/>
  <c r="I742" i="1" s="1"/>
  <c r="E743" i="1"/>
  <c r="G743" i="1" s="1"/>
  <c r="I743" i="1" s="1"/>
  <c r="E744" i="1"/>
  <c r="G744" i="1" s="1"/>
  <c r="I744" i="1" s="1"/>
  <c r="E745" i="1"/>
  <c r="G745" i="1" s="1"/>
  <c r="I745" i="1" s="1"/>
  <c r="E746" i="1"/>
  <c r="G746" i="1" s="1"/>
  <c r="I746" i="1" s="1"/>
  <c r="E747" i="1"/>
  <c r="G747" i="1" s="1"/>
  <c r="I747" i="1" s="1"/>
  <c r="E748" i="1"/>
  <c r="G748" i="1" s="1"/>
  <c r="I748" i="1" s="1"/>
  <c r="E749" i="1"/>
  <c r="G749" i="1" s="1"/>
  <c r="I749" i="1" s="1"/>
  <c r="E750" i="1"/>
  <c r="G750" i="1" s="1"/>
  <c r="I750" i="1" s="1"/>
  <c r="E751" i="1"/>
  <c r="G751" i="1" s="1"/>
  <c r="I751" i="1" s="1"/>
  <c r="E752" i="1"/>
  <c r="G752" i="1" s="1"/>
  <c r="I752" i="1" s="1"/>
  <c r="E753" i="1"/>
  <c r="G753" i="1" s="1"/>
  <c r="I753" i="1" s="1"/>
  <c r="E754" i="1"/>
  <c r="G754" i="1" s="1"/>
  <c r="I754" i="1" s="1"/>
  <c r="E755" i="1"/>
  <c r="G755" i="1" s="1"/>
  <c r="I755" i="1" s="1"/>
  <c r="E756" i="1"/>
  <c r="G756" i="1" s="1"/>
  <c r="I756" i="1" s="1"/>
  <c r="E732" i="1"/>
  <c r="E712" i="1"/>
  <c r="G712" i="1" s="1"/>
  <c r="I712" i="1" s="1"/>
  <c r="E713" i="1"/>
  <c r="G713" i="1" s="1"/>
  <c r="I713" i="1" s="1"/>
  <c r="E714" i="1"/>
  <c r="G714" i="1" s="1"/>
  <c r="I714" i="1" s="1"/>
  <c r="E715" i="1"/>
  <c r="G715" i="1" s="1"/>
  <c r="I715" i="1" s="1"/>
  <c r="E716" i="1"/>
  <c r="G716" i="1" s="1"/>
  <c r="I716" i="1" s="1"/>
  <c r="E717" i="1"/>
  <c r="G717" i="1" s="1"/>
  <c r="I717" i="1" s="1"/>
  <c r="E718" i="1"/>
  <c r="G718" i="1" s="1"/>
  <c r="I718" i="1" s="1"/>
  <c r="E719" i="1"/>
  <c r="G719" i="1" s="1"/>
  <c r="I719" i="1" s="1"/>
  <c r="E720" i="1"/>
  <c r="G720" i="1" s="1"/>
  <c r="I720" i="1" s="1"/>
  <c r="E721" i="1"/>
  <c r="G721" i="1" s="1"/>
  <c r="I721" i="1" s="1"/>
  <c r="E722" i="1"/>
  <c r="G722" i="1" s="1"/>
  <c r="I722" i="1" s="1"/>
  <c r="E723" i="1"/>
  <c r="G723" i="1" s="1"/>
  <c r="I723" i="1" s="1"/>
  <c r="E724" i="1"/>
  <c r="G724" i="1" s="1"/>
  <c r="I724" i="1" s="1"/>
  <c r="E725" i="1"/>
  <c r="G725" i="1" s="1"/>
  <c r="I725" i="1" s="1"/>
  <c r="E726" i="1"/>
  <c r="G726" i="1" s="1"/>
  <c r="I726" i="1" s="1"/>
  <c r="E727" i="1"/>
  <c r="G727" i="1" s="1"/>
  <c r="I727" i="1" s="1"/>
  <c r="E728" i="1"/>
  <c r="G728" i="1" s="1"/>
  <c r="I728" i="1" s="1"/>
  <c r="E711" i="1"/>
  <c r="G711" i="1" s="1"/>
  <c r="D729" i="1"/>
  <c r="D57" i="2" s="1"/>
  <c r="F729" i="1"/>
  <c r="F57" i="2" s="1"/>
  <c r="H729" i="1"/>
  <c r="H57" i="2" s="1"/>
  <c r="C729" i="1"/>
  <c r="C57" i="2" s="1"/>
  <c r="D708" i="1"/>
  <c r="D56" i="2" s="1"/>
  <c r="F708" i="1"/>
  <c r="F56" i="2" s="1"/>
  <c r="H708" i="1"/>
  <c r="H56" i="2" s="1"/>
  <c r="C708" i="1"/>
  <c r="C56" i="2" s="1"/>
  <c r="E693" i="1"/>
  <c r="G693" i="1" s="1"/>
  <c r="I693" i="1" s="1"/>
  <c r="E694" i="1"/>
  <c r="G694" i="1" s="1"/>
  <c r="I694" i="1" s="1"/>
  <c r="E695" i="1"/>
  <c r="G695" i="1" s="1"/>
  <c r="I695" i="1" s="1"/>
  <c r="E696" i="1"/>
  <c r="G696" i="1" s="1"/>
  <c r="I696" i="1" s="1"/>
  <c r="E697" i="1"/>
  <c r="G697" i="1" s="1"/>
  <c r="I697" i="1" s="1"/>
  <c r="E698" i="1"/>
  <c r="G698" i="1" s="1"/>
  <c r="I698" i="1" s="1"/>
  <c r="E699" i="1"/>
  <c r="G699" i="1" s="1"/>
  <c r="I699" i="1" s="1"/>
  <c r="E700" i="1"/>
  <c r="G700" i="1" s="1"/>
  <c r="I700" i="1" s="1"/>
  <c r="E701" i="1"/>
  <c r="G701" i="1" s="1"/>
  <c r="I701" i="1" s="1"/>
  <c r="E702" i="1"/>
  <c r="G702" i="1" s="1"/>
  <c r="I702" i="1" s="1"/>
  <c r="E703" i="1"/>
  <c r="G703" i="1" s="1"/>
  <c r="I703" i="1" s="1"/>
  <c r="E704" i="1"/>
  <c r="G704" i="1" s="1"/>
  <c r="I704" i="1" s="1"/>
  <c r="E705" i="1"/>
  <c r="G705" i="1" s="1"/>
  <c r="I705" i="1" s="1"/>
  <c r="E706" i="1"/>
  <c r="G706" i="1" s="1"/>
  <c r="I706" i="1" s="1"/>
  <c r="E707" i="1"/>
  <c r="G707" i="1" s="1"/>
  <c r="I707" i="1" s="1"/>
  <c r="E692" i="1"/>
  <c r="E683" i="1"/>
  <c r="G683" i="1" s="1"/>
  <c r="I683" i="1" s="1"/>
  <c r="E684" i="1"/>
  <c r="G684" i="1" s="1"/>
  <c r="I684" i="1" s="1"/>
  <c r="E685" i="1"/>
  <c r="G685" i="1" s="1"/>
  <c r="I685" i="1" s="1"/>
  <c r="E686" i="1"/>
  <c r="G686" i="1" s="1"/>
  <c r="I686" i="1" s="1"/>
  <c r="E687" i="1"/>
  <c r="G687" i="1" s="1"/>
  <c r="I687" i="1" s="1"/>
  <c r="E688" i="1"/>
  <c r="G688" i="1" s="1"/>
  <c r="I688" i="1" s="1"/>
  <c r="E682" i="1"/>
  <c r="G682" i="1" s="1"/>
  <c r="D689" i="1"/>
  <c r="D55" i="2" s="1"/>
  <c r="F689" i="1"/>
  <c r="F55" i="2" s="1"/>
  <c r="H689" i="1"/>
  <c r="H55" i="2" s="1"/>
  <c r="C689" i="1"/>
  <c r="C55" i="2" s="1"/>
  <c r="E757" i="1" l="1"/>
  <c r="E58" i="2" s="1"/>
  <c r="G732" i="1"/>
  <c r="E806" i="1"/>
  <c r="E60" i="2" s="1"/>
  <c r="E820" i="1"/>
  <c r="E61" i="2" s="1"/>
  <c r="E708" i="1"/>
  <c r="E56" i="2" s="1"/>
  <c r="E792" i="1"/>
  <c r="E59" i="2" s="1"/>
  <c r="E844" i="1"/>
  <c r="E62" i="2" s="1"/>
  <c r="G689" i="1"/>
  <c r="G55" i="2" s="1"/>
  <c r="I55" i="2" s="1"/>
  <c r="I682" i="1"/>
  <c r="G729" i="1"/>
  <c r="I711" i="1"/>
  <c r="G823" i="1"/>
  <c r="G692" i="1"/>
  <c r="G810" i="1"/>
  <c r="E689" i="1"/>
  <c r="E55" i="2" s="1"/>
  <c r="G760" i="1"/>
  <c r="G796" i="1"/>
  <c r="I796" i="1" s="1"/>
  <c r="H59" i="2"/>
  <c r="E729" i="1"/>
  <c r="E57" i="2" s="1"/>
  <c r="G806" i="1" l="1"/>
  <c r="G60" i="2" s="1"/>
  <c r="I60" i="2" s="1"/>
  <c r="G757" i="1"/>
  <c r="I732" i="1"/>
  <c r="I823" i="1"/>
  <c r="G844" i="1"/>
  <c r="I729" i="1"/>
  <c r="G57" i="2"/>
  <c r="I57" i="2" s="1"/>
  <c r="I689" i="1"/>
  <c r="I810" i="1"/>
  <c r="G820" i="1"/>
  <c r="G792" i="1"/>
  <c r="I760" i="1"/>
  <c r="I692" i="1"/>
  <c r="G708" i="1"/>
  <c r="I806" i="1" l="1"/>
  <c r="G58" i="2"/>
  <c r="I58" i="2" s="1"/>
  <c r="I757" i="1"/>
  <c r="G56" i="2"/>
  <c r="I56" i="2" s="1"/>
  <c r="I708" i="1"/>
  <c r="G61" i="2"/>
  <c r="I61" i="2" s="1"/>
  <c r="I820" i="1"/>
  <c r="G59" i="2"/>
  <c r="I59" i="2" s="1"/>
  <c r="I792" i="1"/>
  <c r="I844" i="1"/>
  <c r="G62" i="2"/>
  <c r="I62" i="2" s="1"/>
  <c r="D89" i="2" l="1"/>
  <c r="F89" i="2"/>
  <c r="H89" i="2"/>
  <c r="C89" i="2"/>
  <c r="E1081" i="1"/>
  <c r="G1081" i="1" s="1"/>
  <c r="G89" i="2" s="1"/>
  <c r="D9" i="1"/>
  <c r="D6" i="2" s="1"/>
  <c r="E7" i="1"/>
  <c r="G7" i="1" s="1"/>
  <c r="I7" i="1" s="1"/>
  <c r="E12" i="1"/>
  <c r="G12" i="1" s="1"/>
  <c r="I12" i="1" s="1"/>
  <c r="F9" i="1"/>
  <c r="F6" i="2" s="1"/>
  <c r="H9" i="1"/>
  <c r="H6" i="2" s="1"/>
  <c r="C9" i="1"/>
  <c r="C6" i="2" s="1"/>
  <c r="C7" i="2"/>
  <c r="H660" i="1"/>
  <c r="H53" i="2" s="1"/>
  <c r="H90" i="1"/>
  <c r="H11" i="2" s="1"/>
  <c r="H123" i="1"/>
  <c r="H139" i="1"/>
  <c r="H14" i="2" s="1"/>
  <c r="H171" i="1"/>
  <c r="H15" i="2" s="1"/>
  <c r="H186" i="1"/>
  <c r="H16" i="2" s="1"/>
  <c r="H203" i="1"/>
  <c r="H17" i="2" s="1"/>
  <c r="H216" i="1"/>
  <c r="H18" i="2" s="1"/>
  <c r="H226" i="1"/>
  <c r="H19" i="2" s="1"/>
  <c r="H235" i="1"/>
  <c r="H243" i="1"/>
  <c r="H21" i="2" s="1"/>
  <c r="H257" i="1"/>
  <c r="H272" i="1"/>
  <c r="H23" i="2" s="1"/>
  <c r="H298" i="1"/>
  <c r="H24" i="2" s="1"/>
  <c r="H316" i="1"/>
  <c r="H25" i="2" s="1"/>
  <c r="H328" i="1"/>
  <c r="H26" i="2" s="1"/>
  <c r="H342" i="1"/>
  <c r="H27" i="2" s="1"/>
  <c r="H353" i="1"/>
  <c r="H364" i="1"/>
  <c r="H29" i="2" s="1"/>
  <c r="H370" i="1"/>
  <c r="H389" i="1"/>
  <c r="H31" i="2" s="1"/>
  <c r="H404" i="1"/>
  <c r="H32" i="2" s="1"/>
  <c r="H417" i="1"/>
  <c r="H33" i="2" s="1"/>
  <c r="H434" i="1"/>
  <c r="H34" i="2" s="1"/>
  <c r="H453" i="1"/>
  <c r="H35" i="2" s="1"/>
  <c r="H464" i="1"/>
  <c r="H36" i="2" s="1"/>
  <c r="H482" i="1"/>
  <c r="H37" i="2" s="1"/>
  <c r="H493" i="1"/>
  <c r="H502" i="1"/>
  <c r="H39" i="2" s="1"/>
  <c r="H511" i="1"/>
  <c r="H40" i="2" s="1"/>
  <c r="H525" i="1"/>
  <c r="H41" i="2" s="1"/>
  <c r="H534" i="1"/>
  <c r="H42" i="2" s="1"/>
  <c r="H544" i="1"/>
  <c r="H43" i="2" s="1"/>
  <c r="H554" i="1"/>
  <c r="H565" i="1"/>
  <c r="H45" i="2" s="1"/>
  <c r="H583" i="1"/>
  <c r="H595" i="1"/>
  <c r="H47" i="2" s="1"/>
  <c r="H608" i="1"/>
  <c r="H48" i="2" s="1"/>
  <c r="H619" i="1"/>
  <c r="H49" i="2" s="1"/>
  <c r="H630" i="1"/>
  <c r="H639" i="1"/>
  <c r="H51" i="2" s="1"/>
  <c r="H652" i="1"/>
  <c r="H52" i="2" s="1"/>
  <c r="H679" i="1"/>
  <c r="H54" i="2" s="1"/>
  <c r="H873" i="1"/>
  <c r="H65" i="2" s="1"/>
  <c r="H884" i="1"/>
  <c r="H66" i="2" s="1"/>
  <c r="H907" i="1"/>
  <c r="H67" i="2" s="1"/>
  <c r="H920" i="1"/>
  <c r="H68" i="2" s="1"/>
  <c r="H941" i="1"/>
  <c r="H69" i="2" s="1"/>
  <c r="H964" i="1"/>
  <c r="H70" i="2" s="1"/>
  <c r="H983" i="1"/>
  <c r="H71" i="2" s="1"/>
  <c r="H992" i="1"/>
  <c r="H72" i="2" s="1"/>
  <c r="H1009" i="1"/>
  <c r="H1013" i="1"/>
  <c r="H74" i="2" s="1"/>
  <c r="H27" i="1"/>
  <c r="H7" i="2" s="1"/>
  <c r="H44" i="1"/>
  <c r="H8" i="2" s="1"/>
  <c r="H61" i="1"/>
  <c r="H9" i="2" s="1"/>
  <c r="H75" i="1"/>
  <c r="H10" i="2" s="1"/>
  <c r="H1038" i="1"/>
  <c r="H79" i="2" s="1"/>
  <c r="H1053" i="1"/>
  <c r="H80" i="2" s="1"/>
  <c r="H1063" i="1"/>
  <c r="H81" i="2" s="1"/>
  <c r="H1072" i="1"/>
  <c r="H84" i="2" s="1"/>
  <c r="H1076" i="1"/>
  <c r="E655" i="1"/>
  <c r="G655" i="1" s="1"/>
  <c r="I655" i="1" s="1"/>
  <c r="E656" i="1"/>
  <c r="G656" i="1" s="1"/>
  <c r="I656" i="1" s="1"/>
  <c r="E657" i="1"/>
  <c r="G657" i="1" s="1"/>
  <c r="I657" i="1" s="1"/>
  <c r="E658" i="1"/>
  <c r="G658" i="1" s="1"/>
  <c r="I658" i="1" s="1"/>
  <c r="E659" i="1"/>
  <c r="G659" i="1" s="1"/>
  <c r="I659" i="1" s="1"/>
  <c r="E103" i="1"/>
  <c r="G103" i="1" s="1"/>
  <c r="I103" i="1" s="1"/>
  <c r="E97" i="1"/>
  <c r="E98" i="1"/>
  <c r="G98" i="1" s="1"/>
  <c r="I98" i="1" s="1"/>
  <c r="E99" i="1"/>
  <c r="G99" i="1" s="1"/>
  <c r="I99" i="1" s="1"/>
  <c r="E100" i="1"/>
  <c r="G100" i="1" s="1"/>
  <c r="I100" i="1" s="1"/>
  <c r="E101" i="1"/>
  <c r="G101" i="1" s="1"/>
  <c r="I101" i="1" s="1"/>
  <c r="E102" i="1"/>
  <c r="G102" i="1" s="1"/>
  <c r="I102" i="1" s="1"/>
  <c r="E104" i="1"/>
  <c r="G104" i="1" s="1"/>
  <c r="I104" i="1" s="1"/>
  <c r="E105" i="1"/>
  <c r="G105" i="1" s="1"/>
  <c r="I105" i="1" s="1"/>
  <c r="E106" i="1"/>
  <c r="G106" i="1" s="1"/>
  <c r="I106" i="1" s="1"/>
  <c r="E107" i="1"/>
  <c r="G107" i="1" s="1"/>
  <c r="I107" i="1" s="1"/>
  <c r="E108" i="1"/>
  <c r="G108" i="1" s="1"/>
  <c r="I108" i="1" s="1"/>
  <c r="E109" i="1"/>
  <c r="G109" i="1" s="1"/>
  <c r="I109" i="1" s="1"/>
  <c r="E110" i="1"/>
  <c r="G110" i="1" s="1"/>
  <c r="I110" i="1" s="1"/>
  <c r="E111" i="1"/>
  <c r="G111" i="1" s="1"/>
  <c r="I111" i="1" s="1"/>
  <c r="E116" i="1"/>
  <c r="G116" i="1" s="1"/>
  <c r="I116" i="1" s="1"/>
  <c r="E117" i="1"/>
  <c r="G117" i="1" s="1"/>
  <c r="I117" i="1" s="1"/>
  <c r="E118" i="1"/>
  <c r="G118" i="1" s="1"/>
  <c r="I118" i="1" s="1"/>
  <c r="E119" i="1"/>
  <c r="G119" i="1" s="1"/>
  <c r="I119" i="1" s="1"/>
  <c r="E120" i="1"/>
  <c r="G120" i="1" s="1"/>
  <c r="I120" i="1" s="1"/>
  <c r="E121" i="1"/>
  <c r="G121" i="1" s="1"/>
  <c r="I121" i="1" s="1"/>
  <c r="E122" i="1"/>
  <c r="G122" i="1" s="1"/>
  <c r="I122" i="1" s="1"/>
  <c r="E643" i="1"/>
  <c r="E642" i="1"/>
  <c r="G642" i="1" s="1"/>
  <c r="I642" i="1" s="1"/>
  <c r="E644" i="1"/>
  <c r="G644" i="1" s="1"/>
  <c r="I644" i="1" s="1"/>
  <c r="E645" i="1"/>
  <c r="G645" i="1" s="1"/>
  <c r="I645" i="1" s="1"/>
  <c r="E646" i="1"/>
  <c r="G646" i="1" s="1"/>
  <c r="I646" i="1" s="1"/>
  <c r="E647" i="1"/>
  <c r="G647" i="1" s="1"/>
  <c r="I647" i="1" s="1"/>
  <c r="E648" i="1"/>
  <c r="G648" i="1" s="1"/>
  <c r="I648" i="1" s="1"/>
  <c r="E649" i="1"/>
  <c r="G649" i="1" s="1"/>
  <c r="I649" i="1" s="1"/>
  <c r="E651" i="1"/>
  <c r="G651" i="1" s="1"/>
  <c r="I651" i="1" s="1"/>
  <c r="E78" i="1"/>
  <c r="G78" i="1" s="1"/>
  <c r="I78" i="1" s="1"/>
  <c r="E79" i="1"/>
  <c r="G79" i="1" s="1"/>
  <c r="I79" i="1" s="1"/>
  <c r="E80" i="1"/>
  <c r="E81" i="1"/>
  <c r="G81" i="1" s="1"/>
  <c r="I81" i="1" s="1"/>
  <c r="E83" i="1"/>
  <c r="G83" i="1" s="1"/>
  <c r="I83" i="1" s="1"/>
  <c r="E84" i="1"/>
  <c r="G84" i="1" s="1"/>
  <c r="I84" i="1" s="1"/>
  <c r="E85" i="1"/>
  <c r="G85" i="1" s="1"/>
  <c r="I85" i="1" s="1"/>
  <c r="E86" i="1"/>
  <c r="G86" i="1" s="1"/>
  <c r="I86" i="1" s="1"/>
  <c r="E87" i="1"/>
  <c r="G87" i="1" s="1"/>
  <c r="I87" i="1" s="1"/>
  <c r="E88" i="1"/>
  <c r="G88" i="1" s="1"/>
  <c r="I88" i="1" s="1"/>
  <c r="E89" i="1"/>
  <c r="G89" i="1" s="1"/>
  <c r="I89" i="1" s="1"/>
  <c r="E126" i="1"/>
  <c r="G126" i="1" s="1"/>
  <c r="I126" i="1" s="1"/>
  <c r="E127" i="1"/>
  <c r="E128" i="1"/>
  <c r="G128" i="1" s="1"/>
  <c r="I128" i="1" s="1"/>
  <c r="E129" i="1"/>
  <c r="G129" i="1" s="1"/>
  <c r="I129" i="1" s="1"/>
  <c r="E130" i="1"/>
  <c r="G130" i="1" s="1"/>
  <c r="I130" i="1" s="1"/>
  <c r="E131" i="1"/>
  <c r="G131" i="1" s="1"/>
  <c r="I131" i="1" s="1"/>
  <c r="E132" i="1"/>
  <c r="G132" i="1" s="1"/>
  <c r="I132" i="1" s="1"/>
  <c r="E133" i="1"/>
  <c r="G133" i="1" s="1"/>
  <c r="E134" i="1"/>
  <c r="G134" i="1" s="1"/>
  <c r="I134" i="1" s="1"/>
  <c r="E135" i="1"/>
  <c r="G135" i="1" s="1"/>
  <c r="I135" i="1" s="1"/>
  <c r="E136" i="1"/>
  <c r="G136" i="1" s="1"/>
  <c r="I136" i="1" s="1"/>
  <c r="E138" i="1"/>
  <c r="G138" i="1" s="1"/>
  <c r="I138" i="1" s="1"/>
  <c r="E142" i="1"/>
  <c r="E143" i="1"/>
  <c r="G143" i="1" s="1"/>
  <c r="I143" i="1" s="1"/>
  <c r="E144" i="1"/>
  <c r="G144" i="1" s="1"/>
  <c r="I144" i="1" s="1"/>
  <c r="E145" i="1"/>
  <c r="G145" i="1" s="1"/>
  <c r="I145" i="1" s="1"/>
  <c r="E146" i="1"/>
  <c r="G146" i="1" s="1"/>
  <c r="I146" i="1" s="1"/>
  <c r="E147" i="1"/>
  <c r="G147" i="1" s="1"/>
  <c r="I147" i="1" s="1"/>
  <c r="E148" i="1"/>
  <c r="G148" i="1" s="1"/>
  <c r="I148" i="1" s="1"/>
  <c r="E149" i="1"/>
  <c r="G149" i="1" s="1"/>
  <c r="I149" i="1" s="1"/>
  <c r="E150" i="1"/>
  <c r="G150" i="1" s="1"/>
  <c r="I150" i="1" s="1"/>
  <c r="E151" i="1"/>
  <c r="G151" i="1" s="1"/>
  <c r="I151" i="1" s="1"/>
  <c r="E152" i="1"/>
  <c r="G152" i="1" s="1"/>
  <c r="I152" i="1" s="1"/>
  <c r="E153" i="1"/>
  <c r="G153" i="1" s="1"/>
  <c r="I153" i="1" s="1"/>
  <c r="E154" i="1"/>
  <c r="G154" i="1" s="1"/>
  <c r="I154" i="1" s="1"/>
  <c r="E155" i="1"/>
  <c r="G155" i="1" s="1"/>
  <c r="I155" i="1" s="1"/>
  <c r="E156" i="1"/>
  <c r="G156" i="1" s="1"/>
  <c r="I156" i="1" s="1"/>
  <c r="E157" i="1"/>
  <c r="G157" i="1" s="1"/>
  <c r="I157" i="1" s="1"/>
  <c r="E158" i="1"/>
  <c r="G158" i="1" s="1"/>
  <c r="I158" i="1" s="1"/>
  <c r="E159" i="1"/>
  <c r="G159" i="1" s="1"/>
  <c r="I159" i="1" s="1"/>
  <c r="E174" i="1"/>
  <c r="G174" i="1" s="1"/>
  <c r="I174" i="1" s="1"/>
  <c r="E175" i="1"/>
  <c r="G175" i="1" s="1"/>
  <c r="I175" i="1" s="1"/>
  <c r="E176" i="1"/>
  <c r="G176" i="1" s="1"/>
  <c r="E177" i="1"/>
  <c r="E178" i="1"/>
  <c r="G178" i="1" s="1"/>
  <c r="I178" i="1" s="1"/>
  <c r="E179" i="1"/>
  <c r="G179" i="1" s="1"/>
  <c r="I179" i="1" s="1"/>
  <c r="E180" i="1"/>
  <c r="G180" i="1" s="1"/>
  <c r="I180" i="1" s="1"/>
  <c r="E185" i="1"/>
  <c r="G185" i="1" s="1"/>
  <c r="I185" i="1" s="1"/>
  <c r="E189" i="1"/>
  <c r="G189" i="1" s="1"/>
  <c r="I189" i="1" s="1"/>
  <c r="E190" i="1"/>
  <c r="E191" i="1"/>
  <c r="G191" i="1" s="1"/>
  <c r="I191" i="1" s="1"/>
  <c r="E192" i="1"/>
  <c r="G192" i="1" s="1"/>
  <c r="I192" i="1" s="1"/>
  <c r="E193" i="1"/>
  <c r="G193" i="1" s="1"/>
  <c r="I193" i="1" s="1"/>
  <c r="E194" i="1"/>
  <c r="G194" i="1" s="1"/>
  <c r="I194" i="1" s="1"/>
  <c r="E195" i="1"/>
  <c r="G195" i="1" s="1"/>
  <c r="I195" i="1" s="1"/>
  <c r="E196" i="1"/>
  <c r="G196" i="1" s="1"/>
  <c r="I196" i="1" s="1"/>
  <c r="E197" i="1"/>
  <c r="G197" i="1" s="1"/>
  <c r="I197" i="1" s="1"/>
  <c r="E198" i="1"/>
  <c r="G198" i="1" s="1"/>
  <c r="I198" i="1" s="1"/>
  <c r="E202" i="1"/>
  <c r="G202" i="1" s="1"/>
  <c r="I202" i="1" s="1"/>
  <c r="E206" i="1"/>
  <c r="G206" i="1" s="1"/>
  <c r="I206" i="1" s="1"/>
  <c r="E219" i="1"/>
  <c r="G219" i="1" s="1"/>
  <c r="I219" i="1" s="1"/>
  <c r="E220" i="1"/>
  <c r="E221" i="1"/>
  <c r="G221" i="1" s="1"/>
  <c r="I221" i="1" s="1"/>
  <c r="E222" i="1"/>
  <c r="G222" i="1" s="1"/>
  <c r="I222" i="1" s="1"/>
  <c r="E225" i="1"/>
  <c r="G225" i="1" s="1"/>
  <c r="I225" i="1" s="1"/>
  <c r="E229" i="1"/>
  <c r="G229" i="1" s="1"/>
  <c r="I229" i="1" s="1"/>
  <c r="E238" i="1"/>
  <c r="G238" i="1" s="1"/>
  <c r="E239" i="1"/>
  <c r="G239" i="1" s="1"/>
  <c r="I239" i="1" s="1"/>
  <c r="E242" i="1"/>
  <c r="G242" i="1" s="1"/>
  <c r="I242" i="1" s="1"/>
  <c r="E246" i="1"/>
  <c r="G246" i="1" s="1"/>
  <c r="I246" i="1" s="1"/>
  <c r="E247" i="1"/>
  <c r="G247" i="1" s="1"/>
  <c r="I247" i="1" s="1"/>
  <c r="E256" i="1"/>
  <c r="E260" i="1"/>
  <c r="G260" i="1" s="1"/>
  <c r="E271" i="1"/>
  <c r="G271" i="1" s="1"/>
  <c r="I271" i="1" s="1"/>
  <c r="E275" i="1"/>
  <c r="G275" i="1" s="1"/>
  <c r="I275" i="1" s="1"/>
  <c r="E276" i="1"/>
  <c r="G276" i="1" s="1"/>
  <c r="I276" i="1" s="1"/>
  <c r="E277" i="1"/>
  <c r="G277" i="1" s="1"/>
  <c r="I277" i="1" s="1"/>
  <c r="E278" i="1"/>
  <c r="G278" i="1" s="1"/>
  <c r="I278" i="1" s="1"/>
  <c r="E279" i="1"/>
  <c r="G279" i="1" s="1"/>
  <c r="I279" i="1" s="1"/>
  <c r="E280" i="1"/>
  <c r="G280" i="1" s="1"/>
  <c r="I280" i="1" s="1"/>
  <c r="E281" i="1"/>
  <c r="E282" i="1"/>
  <c r="G282" i="1" s="1"/>
  <c r="I282" i="1" s="1"/>
  <c r="E283" i="1"/>
  <c r="G283" i="1" s="1"/>
  <c r="I283" i="1" s="1"/>
  <c r="E284" i="1"/>
  <c r="G284" i="1" s="1"/>
  <c r="I284" i="1" s="1"/>
  <c r="E285" i="1"/>
  <c r="G285" i="1" s="1"/>
  <c r="I285" i="1" s="1"/>
  <c r="E286" i="1"/>
  <c r="G286" i="1" s="1"/>
  <c r="I286" i="1" s="1"/>
  <c r="E287" i="1"/>
  <c r="G287" i="1" s="1"/>
  <c r="I287" i="1" s="1"/>
  <c r="E288" i="1"/>
  <c r="G288" i="1" s="1"/>
  <c r="I288" i="1" s="1"/>
  <c r="E289" i="1"/>
  <c r="G289" i="1" s="1"/>
  <c r="I289" i="1" s="1"/>
  <c r="E290" i="1"/>
  <c r="G290" i="1" s="1"/>
  <c r="I290" i="1" s="1"/>
  <c r="E291" i="1"/>
  <c r="G291" i="1" s="1"/>
  <c r="I291" i="1" s="1"/>
  <c r="E292" i="1"/>
  <c r="G292" i="1" s="1"/>
  <c r="I292" i="1" s="1"/>
  <c r="E293" i="1"/>
  <c r="G293" i="1" s="1"/>
  <c r="I293" i="1" s="1"/>
  <c r="E294" i="1"/>
  <c r="G294" i="1" s="1"/>
  <c r="I294" i="1" s="1"/>
  <c r="E297" i="1"/>
  <c r="G297" i="1" s="1"/>
  <c r="I297" i="1" s="1"/>
  <c r="E301" i="1"/>
  <c r="G301" i="1" s="1"/>
  <c r="I301" i="1" s="1"/>
  <c r="E302" i="1"/>
  <c r="G302" i="1" s="1"/>
  <c r="I302" i="1" s="1"/>
  <c r="E303" i="1"/>
  <c r="G303" i="1" s="1"/>
  <c r="I303" i="1" s="1"/>
  <c r="E304" i="1"/>
  <c r="G304" i="1" s="1"/>
  <c r="I304" i="1" s="1"/>
  <c r="E305" i="1"/>
  <c r="E306" i="1"/>
  <c r="G306" i="1" s="1"/>
  <c r="I306" i="1" s="1"/>
  <c r="E315" i="1"/>
  <c r="G315" i="1" s="1"/>
  <c r="I315" i="1" s="1"/>
  <c r="E319" i="1"/>
  <c r="G319" i="1" s="1"/>
  <c r="I319" i="1" s="1"/>
  <c r="E320" i="1"/>
  <c r="G320" i="1" s="1"/>
  <c r="I320" i="1" s="1"/>
  <c r="E321" i="1"/>
  <c r="G321" i="1" s="1"/>
  <c r="I321" i="1" s="1"/>
  <c r="E322" i="1"/>
  <c r="E323" i="1"/>
  <c r="G323" i="1" s="1"/>
  <c r="I323" i="1" s="1"/>
  <c r="E324" i="1"/>
  <c r="G324" i="1" s="1"/>
  <c r="I324" i="1" s="1"/>
  <c r="E327" i="1"/>
  <c r="G327" i="1" s="1"/>
  <c r="I327" i="1" s="1"/>
  <c r="E331" i="1"/>
  <c r="G331" i="1" s="1"/>
  <c r="I331" i="1" s="1"/>
  <c r="E332" i="1"/>
  <c r="G332" i="1" s="1"/>
  <c r="E341" i="1"/>
  <c r="G341" i="1" s="1"/>
  <c r="I341" i="1" s="1"/>
  <c r="E345" i="1"/>
  <c r="G345" i="1" s="1"/>
  <c r="I345" i="1" s="1"/>
  <c r="E346" i="1"/>
  <c r="G346" i="1" s="1"/>
  <c r="I346" i="1" s="1"/>
  <c r="E347" i="1"/>
  <c r="G347" i="1" s="1"/>
  <c r="I347" i="1" s="1"/>
  <c r="E348" i="1"/>
  <c r="G348" i="1" s="1"/>
  <c r="I348" i="1" s="1"/>
  <c r="E349" i="1"/>
  <c r="G349" i="1" s="1"/>
  <c r="I349" i="1" s="1"/>
  <c r="E356" i="1"/>
  <c r="E363" i="1"/>
  <c r="G363" i="1" s="1"/>
  <c r="I363" i="1" s="1"/>
  <c r="E367" i="1"/>
  <c r="G367" i="1" s="1"/>
  <c r="I367" i="1" s="1"/>
  <c r="E368" i="1"/>
  <c r="E369" i="1"/>
  <c r="G369" i="1" s="1"/>
  <c r="E373" i="1"/>
  <c r="G373" i="1" s="1"/>
  <c r="I373" i="1" s="1"/>
  <c r="E374" i="1"/>
  <c r="G374" i="1" s="1"/>
  <c r="I374" i="1" s="1"/>
  <c r="E375" i="1"/>
  <c r="G375" i="1" s="1"/>
  <c r="E376" i="1"/>
  <c r="E377" i="1"/>
  <c r="G377" i="1" s="1"/>
  <c r="I377" i="1" s="1"/>
  <c r="E378" i="1"/>
  <c r="G378" i="1" s="1"/>
  <c r="I378" i="1" s="1"/>
  <c r="E379" i="1"/>
  <c r="G379" i="1" s="1"/>
  <c r="I379" i="1" s="1"/>
  <c r="E388" i="1"/>
  <c r="G388" i="1" s="1"/>
  <c r="I388" i="1" s="1"/>
  <c r="E392" i="1"/>
  <c r="E393" i="1"/>
  <c r="G393" i="1" s="1"/>
  <c r="I393" i="1" s="1"/>
  <c r="E394" i="1"/>
  <c r="G394" i="1" s="1"/>
  <c r="I394" i="1" s="1"/>
  <c r="E395" i="1"/>
  <c r="G395" i="1" s="1"/>
  <c r="I395" i="1" s="1"/>
  <c r="E396" i="1"/>
  <c r="G396" i="1" s="1"/>
  <c r="I396" i="1" s="1"/>
  <c r="E397" i="1"/>
  <c r="G397" i="1" s="1"/>
  <c r="I397" i="1" s="1"/>
  <c r="E401" i="1"/>
  <c r="G401" i="1" s="1"/>
  <c r="I401" i="1" s="1"/>
  <c r="E402" i="1"/>
  <c r="G402" i="1" s="1"/>
  <c r="I402" i="1" s="1"/>
  <c r="E403" i="1"/>
  <c r="G403" i="1" s="1"/>
  <c r="I403" i="1" s="1"/>
  <c r="E407" i="1"/>
  <c r="G407" i="1" s="1"/>
  <c r="I407" i="1" s="1"/>
  <c r="E408" i="1"/>
  <c r="G408" i="1" s="1"/>
  <c r="I408" i="1" s="1"/>
  <c r="E409" i="1"/>
  <c r="E410" i="1"/>
  <c r="G410" i="1" s="1"/>
  <c r="I410" i="1" s="1"/>
  <c r="E411" i="1"/>
  <c r="G411" i="1" s="1"/>
  <c r="I411" i="1" s="1"/>
  <c r="E416" i="1"/>
  <c r="G416" i="1" s="1"/>
  <c r="I416" i="1" s="1"/>
  <c r="E420" i="1"/>
  <c r="G420" i="1" s="1"/>
  <c r="I420" i="1" s="1"/>
  <c r="E421" i="1"/>
  <c r="G421" i="1" s="1"/>
  <c r="I421" i="1" s="1"/>
  <c r="E433" i="1"/>
  <c r="G433" i="1" s="1"/>
  <c r="I433" i="1" s="1"/>
  <c r="E437" i="1"/>
  <c r="G437" i="1" s="1"/>
  <c r="I437" i="1" s="1"/>
  <c r="E438" i="1"/>
  <c r="G438" i="1" s="1"/>
  <c r="I438" i="1" s="1"/>
  <c r="E439" i="1"/>
  <c r="G439" i="1" s="1"/>
  <c r="I439" i="1" s="1"/>
  <c r="E440" i="1"/>
  <c r="G440" i="1" s="1"/>
  <c r="I440" i="1" s="1"/>
  <c r="E452" i="1"/>
  <c r="G452" i="1" s="1"/>
  <c r="I452" i="1" s="1"/>
  <c r="E456" i="1"/>
  <c r="G456" i="1" s="1"/>
  <c r="I456" i="1" s="1"/>
  <c r="E457" i="1"/>
  <c r="E458" i="1"/>
  <c r="G458" i="1" s="1"/>
  <c r="I458" i="1" s="1"/>
  <c r="E459" i="1"/>
  <c r="G459" i="1" s="1"/>
  <c r="I459" i="1" s="1"/>
  <c r="E460" i="1"/>
  <c r="G460" i="1" s="1"/>
  <c r="I460" i="1" s="1"/>
  <c r="E461" i="1"/>
  <c r="G461" i="1" s="1"/>
  <c r="I461" i="1" s="1"/>
  <c r="E462" i="1"/>
  <c r="G462" i="1" s="1"/>
  <c r="I462" i="1" s="1"/>
  <c r="E463" i="1"/>
  <c r="G463" i="1" s="1"/>
  <c r="I463" i="1" s="1"/>
  <c r="E467" i="1"/>
  <c r="G467" i="1" s="1"/>
  <c r="I467" i="1" s="1"/>
  <c r="E468" i="1"/>
  <c r="G468" i="1" s="1"/>
  <c r="I468" i="1" s="1"/>
  <c r="E469" i="1"/>
  <c r="G469" i="1" s="1"/>
  <c r="I469" i="1" s="1"/>
  <c r="E470" i="1"/>
  <c r="G470" i="1" s="1"/>
  <c r="I470" i="1" s="1"/>
  <c r="E471" i="1"/>
  <c r="G471" i="1" s="1"/>
  <c r="I471" i="1" s="1"/>
  <c r="E472" i="1"/>
  <c r="G472" i="1" s="1"/>
  <c r="I472" i="1" s="1"/>
  <c r="E473" i="1"/>
  <c r="G473" i="1" s="1"/>
  <c r="I473" i="1" s="1"/>
  <c r="E474" i="1"/>
  <c r="E475" i="1"/>
  <c r="G475" i="1" s="1"/>
  <c r="I475" i="1" s="1"/>
  <c r="E476" i="1"/>
  <c r="G476" i="1" s="1"/>
  <c r="I476" i="1" s="1"/>
  <c r="E477" i="1"/>
  <c r="G477" i="1" s="1"/>
  <c r="I477" i="1" s="1"/>
  <c r="E478" i="1"/>
  <c r="G478" i="1" s="1"/>
  <c r="I478" i="1" s="1"/>
  <c r="E479" i="1"/>
  <c r="G479" i="1" s="1"/>
  <c r="I479" i="1" s="1"/>
  <c r="E480" i="1"/>
  <c r="G480" i="1" s="1"/>
  <c r="I480" i="1" s="1"/>
  <c r="E481" i="1"/>
  <c r="G481" i="1" s="1"/>
  <c r="I481" i="1" s="1"/>
  <c r="E485" i="1"/>
  <c r="G485" i="1" s="1"/>
  <c r="I485" i="1" s="1"/>
  <c r="E486" i="1"/>
  <c r="G486" i="1" s="1"/>
  <c r="E487" i="1"/>
  <c r="G487" i="1" s="1"/>
  <c r="I487" i="1" s="1"/>
  <c r="E488" i="1"/>
  <c r="G488" i="1" s="1"/>
  <c r="I488" i="1" s="1"/>
  <c r="E489" i="1"/>
  <c r="G489" i="1" s="1"/>
  <c r="I489" i="1" s="1"/>
  <c r="E492" i="1"/>
  <c r="G492" i="1" s="1"/>
  <c r="I492" i="1" s="1"/>
  <c r="E496" i="1"/>
  <c r="G496" i="1" s="1"/>
  <c r="E497" i="1"/>
  <c r="G497" i="1" s="1"/>
  <c r="I497" i="1" s="1"/>
  <c r="E498" i="1"/>
  <c r="G498" i="1" s="1"/>
  <c r="I498" i="1" s="1"/>
  <c r="E499" i="1"/>
  <c r="G499" i="1" s="1"/>
  <c r="I499" i="1" s="1"/>
  <c r="E500" i="1"/>
  <c r="G500" i="1" s="1"/>
  <c r="I500" i="1" s="1"/>
  <c r="E501" i="1"/>
  <c r="G501" i="1" s="1"/>
  <c r="I501" i="1" s="1"/>
  <c r="E505" i="1"/>
  <c r="G505" i="1" s="1"/>
  <c r="E506" i="1"/>
  <c r="G506" i="1" s="1"/>
  <c r="I506" i="1" s="1"/>
  <c r="E507" i="1"/>
  <c r="G507" i="1" s="1"/>
  <c r="I507" i="1" s="1"/>
  <c r="E508" i="1"/>
  <c r="G508" i="1" s="1"/>
  <c r="I508" i="1" s="1"/>
  <c r="E510" i="1"/>
  <c r="G510" i="1" s="1"/>
  <c r="I510" i="1" s="1"/>
  <c r="E514" i="1"/>
  <c r="G514" i="1" s="1"/>
  <c r="I514" i="1" s="1"/>
  <c r="E515" i="1"/>
  <c r="G515" i="1" s="1"/>
  <c r="I515" i="1" s="1"/>
  <c r="E524" i="1"/>
  <c r="G524" i="1" s="1"/>
  <c r="I524" i="1" s="1"/>
  <c r="E528" i="1"/>
  <c r="G528" i="1" s="1"/>
  <c r="I528" i="1" s="1"/>
  <c r="E529" i="1"/>
  <c r="E530" i="1"/>
  <c r="G530" i="1" s="1"/>
  <c r="I530" i="1" s="1"/>
  <c r="E531" i="1"/>
  <c r="G531" i="1" s="1"/>
  <c r="I531" i="1" s="1"/>
  <c r="E533" i="1"/>
  <c r="G533" i="1" s="1"/>
  <c r="I533" i="1" s="1"/>
  <c r="E537" i="1"/>
  <c r="G537" i="1" s="1"/>
  <c r="I537" i="1" s="1"/>
  <c r="E538" i="1"/>
  <c r="G538" i="1" s="1"/>
  <c r="E539" i="1"/>
  <c r="E540" i="1"/>
  <c r="G540" i="1" s="1"/>
  <c r="I540" i="1" s="1"/>
  <c r="E541" i="1"/>
  <c r="G541" i="1" s="1"/>
  <c r="I541" i="1" s="1"/>
  <c r="E542" i="1"/>
  <c r="G542" i="1" s="1"/>
  <c r="I542" i="1" s="1"/>
  <c r="E543" i="1"/>
  <c r="G543" i="1" s="1"/>
  <c r="I543" i="1" s="1"/>
  <c r="E547" i="1"/>
  <c r="G547" i="1" s="1"/>
  <c r="I547" i="1" s="1"/>
  <c r="E548" i="1"/>
  <c r="G548" i="1" s="1"/>
  <c r="I548" i="1" s="1"/>
  <c r="E549" i="1"/>
  <c r="G549" i="1" s="1"/>
  <c r="E550" i="1"/>
  <c r="G550" i="1" s="1"/>
  <c r="I550" i="1" s="1"/>
  <c r="E551" i="1"/>
  <c r="G551" i="1" s="1"/>
  <c r="I551" i="1" s="1"/>
  <c r="E553" i="1"/>
  <c r="G553" i="1" s="1"/>
  <c r="I553" i="1" s="1"/>
  <c r="E557" i="1"/>
  <c r="E558" i="1"/>
  <c r="G558" i="1" s="1"/>
  <c r="I558" i="1" s="1"/>
  <c r="E559" i="1"/>
  <c r="G559" i="1" s="1"/>
  <c r="I559" i="1" s="1"/>
  <c r="E560" i="1"/>
  <c r="G560" i="1" s="1"/>
  <c r="I560" i="1" s="1"/>
  <c r="E561" i="1"/>
  <c r="G561" i="1" s="1"/>
  <c r="I561" i="1" s="1"/>
  <c r="E562" i="1"/>
  <c r="G562" i="1" s="1"/>
  <c r="I562" i="1" s="1"/>
  <c r="E563" i="1"/>
  <c r="G563" i="1" s="1"/>
  <c r="I563" i="1" s="1"/>
  <c r="E564" i="1"/>
  <c r="G564" i="1" s="1"/>
  <c r="I564" i="1" s="1"/>
  <c r="E568" i="1"/>
  <c r="G568" i="1" s="1"/>
  <c r="I568" i="1" s="1"/>
  <c r="E569" i="1"/>
  <c r="G569" i="1" s="1"/>
  <c r="I569" i="1" s="1"/>
  <c r="E570" i="1"/>
  <c r="G570" i="1" s="1"/>
  <c r="E571" i="1"/>
  <c r="G571" i="1" s="1"/>
  <c r="I571" i="1" s="1"/>
  <c r="E572" i="1"/>
  <c r="G572" i="1" s="1"/>
  <c r="I572" i="1" s="1"/>
  <c r="E573" i="1"/>
  <c r="G573" i="1" s="1"/>
  <c r="I573" i="1" s="1"/>
  <c r="E574" i="1"/>
  <c r="G574" i="1" s="1"/>
  <c r="I574" i="1" s="1"/>
  <c r="E575" i="1"/>
  <c r="G575" i="1" s="1"/>
  <c r="I575" i="1" s="1"/>
  <c r="E576" i="1"/>
  <c r="E577" i="1"/>
  <c r="G577" i="1" s="1"/>
  <c r="I577" i="1" s="1"/>
  <c r="E578" i="1"/>
  <c r="G578" i="1" s="1"/>
  <c r="I578" i="1" s="1"/>
  <c r="E579" i="1"/>
  <c r="G579" i="1" s="1"/>
  <c r="I579" i="1" s="1"/>
  <c r="E580" i="1"/>
  <c r="G580" i="1" s="1"/>
  <c r="I580" i="1" s="1"/>
  <c r="E581" i="1"/>
  <c r="G581" i="1" s="1"/>
  <c r="I581" i="1" s="1"/>
  <c r="E582" i="1"/>
  <c r="G582" i="1" s="1"/>
  <c r="I582" i="1" s="1"/>
  <c r="E586" i="1"/>
  <c r="G586" i="1" s="1"/>
  <c r="I586" i="1" s="1"/>
  <c r="E587" i="1"/>
  <c r="G587" i="1" s="1"/>
  <c r="I587" i="1" s="1"/>
  <c r="E588" i="1"/>
  <c r="G588" i="1" s="1"/>
  <c r="E589" i="1"/>
  <c r="G589" i="1" s="1"/>
  <c r="I589" i="1" s="1"/>
  <c r="E590" i="1"/>
  <c r="G590" i="1" s="1"/>
  <c r="I590" i="1" s="1"/>
  <c r="E591" i="1"/>
  <c r="G591" i="1" s="1"/>
  <c r="I591" i="1" s="1"/>
  <c r="E592" i="1"/>
  <c r="G592" i="1" s="1"/>
  <c r="I592" i="1" s="1"/>
  <c r="E593" i="1"/>
  <c r="G593" i="1" s="1"/>
  <c r="I593" i="1" s="1"/>
  <c r="E594" i="1"/>
  <c r="G594" i="1" s="1"/>
  <c r="I594" i="1" s="1"/>
  <c r="E598" i="1"/>
  <c r="G598" i="1" s="1"/>
  <c r="I598" i="1" s="1"/>
  <c r="E599" i="1"/>
  <c r="G599" i="1" s="1"/>
  <c r="I599" i="1" s="1"/>
  <c r="E600" i="1"/>
  <c r="G600" i="1" s="1"/>
  <c r="I600" i="1" s="1"/>
  <c r="E601" i="1"/>
  <c r="G601" i="1" s="1"/>
  <c r="I601" i="1" s="1"/>
  <c r="E603" i="1"/>
  <c r="E604" i="1"/>
  <c r="G604" i="1" s="1"/>
  <c r="I604" i="1" s="1"/>
  <c r="E605" i="1"/>
  <c r="G605" i="1" s="1"/>
  <c r="I605" i="1" s="1"/>
  <c r="E606" i="1"/>
  <c r="G606" i="1" s="1"/>
  <c r="I606" i="1" s="1"/>
  <c r="E607" i="1"/>
  <c r="G607" i="1" s="1"/>
  <c r="I607" i="1" s="1"/>
  <c r="E611" i="1"/>
  <c r="G611" i="1" s="1"/>
  <c r="I611" i="1" s="1"/>
  <c r="E612" i="1"/>
  <c r="G612" i="1" s="1"/>
  <c r="I612" i="1" s="1"/>
  <c r="E613" i="1"/>
  <c r="E614" i="1"/>
  <c r="G614" i="1" s="1"/>
  <c r="I614" i="1" s="1"/>
  <c r="E616" i="1"/>
  <c r="G616" i="1" s="1"/>
  <c r="I616" i="1" s="1"/>
  <c r="E617" i="1"/>
  <c r="G617" i="1" s="1"/>
  <c r="I617" i="1" s="1"/>
  <c r="E618" i="1"/>
  <c r="G618" i="1" s="1"/>
  <c r="I618" i="1" s="1"/>
  <c r="E622" i="1"/>
  <c r="E623" i="1"/>
  <c r="G623" i="1" s="1"/>
  <c r="I623" i="1" s="1"/>
  <c r="E624" i="1"/>
  <c r="G624" i="1" s="1"/>
  <c r="I624" i="1" s="1"/>
  <c r="E625" i="1"/>
  <c r="G625" i="1" s="1"/>
  <c r="I625" i="1" s="1"/>
  <c r="E626" i="1"/>
  <c r="G626" i="1" s="1"/>
  <c r="I626" i="1" s="1"/>
  <c r="E627" i="1"/>
  <c r="G627" i="1" s="1"/>
  <c r="I627" i="1" s="1"/>
  <c r="E628" i="1"/>
  <c r="G628" i="1" s="1"/>
  <c r="I628" i="1" s="1"/>
  <c r="E629" i="1"/>
  <c r="G629" i="1" s="1"/>
  <c r="I629" i="1" s="1"/>
  <c r="E633" i="1"/>
  <c r="G633" i="1" s="1"/>
  <c r="I633" i="1" s="1"/>
  <c r="E634" i="1"/>
  <c r="G634" i="1" s="1"/>
  <c r="I634" i="1" s="1"/>
  <c r="E635" i="1"/>
  <c r="G635" i="1" s="1"/>
  <c r="E636" i="1"/>
  <c r="G636" i="1" s="1"/>
  <c r="I636" i="1" s="1"/>
  <c r="E637" i="1"/>
  <c r="G637" i="1" s="1"/>
  <c r="I637" i="1" s="1"/>
  <c r="E638" i="1"/>
  <c r="G638" i="1" s="1"/>
  <c r="I638" i="1" s="1"/>
  <c r="E663" i="1"/>
  <c r="G663" i="1" s="1"/>
  <c r="I663" i="1" s="1"/>
  <c r="E664" i="1"/>
  <c r="G664" i="1" s="1"/>
  <c r="I664" i="1" s="1"/>
  <c r="E665" i="1"/>
  <c r="G665" i="1" s="1"/>
  <c r="I665" i="1" s="1"/>
  <c r="E666" i="1"/>
  <c r="G666" i="1" s="1"/>
  <c r="I666" i="1" s="1"/>
  <c r="E667" i="1"/>
  <c r="G667" i="1" s="1"/>
  <c r="I667" i="1" s="1"/>
  <c r="E668" i="1"/>
  <c r="E669" i="1"/>
  <c r="G669" i="1" s="1"/>
  <c r="I669" i="1" s="1"/>
  <c r="E670" i="1"/>
  <c r="G670" i="1" s="1"/>
  <c r="I670" i="1" s="1"/>
  <c r="E671" i="1"/>
  <c r="G671" i="1" s="1"/>
  <c r="I671" i="1" s="1"/>
  <c r="E672" i="1"/>
  <c r="G672" i="1" s="1"/>
  <c r="I672" i="1" s="1"/>
  <c r="E673" i="1"/>
  <c r="G673" i="1" s="1"/>
  <c r="I673" i="1" s="1"/>
  <c r="E674" i="1"/>
  <c r="G674" i="1" s="1"/>
  <c r="I674" i="1" s="1"/>
  <c r="E677" i="1"/>
  <c r="G677" i="1" s="1"/>
  <c r="I677" i="1" s="1"/>
  <c r="E678" i="1"/>
  <c r="G678" i="1" s="1"/>
  <c r="I678" i="1" s="1"/>
  <c r="E853" i="1"/>
  <c r="G853" i="1" s="1"/>
  <c r="I853" i="1" s="1"/>
  <c r="E855" i="1"/>
  <c r="G855" i="1" s="1"/>
  <c r="E856" i="1"/>
  <c r="E857" i="1"/>
  <c r="G857" i="1" s="1"/>
  <c r="I857" i="1" s="1"/>
  <c r="E858" i="1"/>
  <c r="G858" i="1" s="1"/>
  <c r="I858" i="1" s="1"/>
  <c r="E872" i="1"/>
  <c r="G872" i="1" s="1"/>
  <c r="I872" i="1" s="1"/>
  <c r="E876" i="1"/>
  <c r="G876" i="1" s="1"/>
  <c r="E877" i="1"/>
  <c r="G877" i="1" s="1"/>
  <c r="I877" i="1" s="1"/>
  <c r="E878" i="1"/>
  <c r="G878" i="1" s="1"/>
  <c r="I878" i="1" s="1"/>
  <c r="E879" i="1"/>
  <c r="G879" i="1" s="1"/>
  <c r="I879" i="1" s="1"/>
  <c r="E880" i="1"/>
  <c r="G880" i="1" s="1"/>
  <c r="I880" i="1" s="1"/>
  <c r="E881" i="1"/>
  <c r="G881" i="1" s="1"/>
  <c r="I881" i="1" s="1"/>
  <c r="E883" i="1"/>
  <c r="G883" i="1" s="1"/>
  <c r="I883" i="1" s="1"/>
  <c r="E887" i="1"/>
  <c r="G887" i="1" s="1"/>
  <c r="I887" i="1" s="1"/>
  <c r="E888" i="1"/>
  <c r="G888" i="1" s="1"/>
  <c r="I888" i="1" s="1"/>
  <c r="E889" i="1"/>
  <c r="G889" i="1" s="1"/>
  <c r="I889" i="1" s="1"/>
  <c r="E890" i="1"/>
  <c r="G890" i="1" s="1"/>
  <c r="I890" i="1" s="1"/>
  <c r="E891" i="1"/>
  <c r="G891" i="1" s="1"/>
  <c r="I891" i="1" s="1"/>
  <c r="E892" i="1"/>
  <c r="G892" i="1" s="1"/>
  <c r="I892" i="1" s="1"/>
  <c r="E893" i="1"/>
  <c r="G893" i="1" s="1"/>
  <c r="I893" i="1" s="1"/>
  <c r="E894" i="1"/>
  <c r="G894" i="1" s="1"/>
  <c r="I894" i="1" s="1"/>
  <c r="E895" i="1"/>
  <c r="G895" i="1" s="1"/>
  <c r="I895" i="1" s="1"/>
  <c r="E896" i="1"/>
  <c r="G896" i="1" s="1"/>
  <c r="I896" i="1" s="1"/>
  <c r="E897" i="1"/>
  <c r="G897" i="1" s="1"/>
  <c r="I897" i="1" s="1"/>
  <c r="E898" i="1"/>
  <c r="G898" i="1" s="1"/>
  <c r="I898" i="1" s="1"/>
  <c r="E899" i="1"/>
  <c r="G899" i="1" s="1"/>
  <c r="I899" i="1" s="1"/>
  <c r="E900" i="1"/>
  <c r="G900" i="1" s="1"/>
  <c r="I900" i="1" s="1"/>
  <c r="E901" i="1"/>
  <c r="G901" i="1" s="1"/>
  <c r="I901" i="1" s="1"/>
  <c r="E902" i="1"/>
  <c r="G902" i="1" s="1"/>
  <c r="I902" i="1" s="1"/>
  <c r="E903" i="1"/>
  <c r="G903" i="1" s="1"/>
  <c r="I903" i="1" s="1"/>
  <c r="E904" i="1"/>
  <c r="G904" i="1" s="1"/>
  <c r="I904" i="1" s="1"/>
  <c r="E905" i="1"/>
  <c r="G905" i="1" s="1"/>
  <c r="I905" i="1" s="1"/>
  <c r="E906" i="1"/>
  <c r="G906" i="1" s="1"/>
  <c r="I906" i="1" s="1"/>
  <c r="E910" i="1"/>
  <c r="G910" i="1" s="1"/>
  <c r="I910" i="1" s="1"/>
  <c r="E911" i="1"/>
  <c r="G911" i="1" s="1"/>
  <c r="E912" i="1"/>
  <c r="E913" i="1"/>
  <c r="G913" i="1" s="1"/>
  <c r="I913" i="1" s="1"/>
  <c r="E914" i="1"/>
  <c r="G914" i="1" s="1"/>
  <c r="I914" i="1" s="1"/>
  <c r="E915" i="1"/>
  <c r="G915" i="1" s="1"/>
  <c r="I915" i="1" s="1"/>
  <c r="E916" i="1"/>
  <c r="G916" i="1" s="1"/>
  <c r="I916" i="1" s="1"/>
  <c r="E917" i="1"/>
  <c r="G917" i="1" s="1"/>
  <c r="I917" i="1" s="1"/>
  <c r="E918" i="1"/>
  <c r="G918" i="1" s="1"/>
  <c r="I918" i="1" s="1"/>
  <c r="E919" i="1"/>
  <c r="G919" i="1" s="1"/>
  <c r="I919" i="1" s="1"/>
  <c r="E923" i="1"/>
  <c r="G923" i="1" s="1"/>
  <c r="I923" i="1" s="1"/>
  <c r="E924" i="1"/>
  <c r="G924" i="1" s="1"/>
  <c r="I924" i="1" s="1"/>
  <c r="E925" i="1"/>
  <c r="G925" i="1" s="1"/>
  <c r="I925" i="1" s="1"/>
  <c r="E926" i="1"/>
  <c r="G926" i="1" s="1"/>
  <c r="I926" i="1" s="1"/>
  <c r="E927" i="1"/>
  <c r="E928" i="1"/>
  <c r="G928" i="1" s="1"/>
  <c r="I928" i="1" s="1"/>
  <c r="E929" i="1"/>
  <c r="G929" i="1" s="1"/>
  <c r="I929" i="1" s="1"/>
  <c r="E930" i="1"/>
  <c r="G930" i="1" s="1"/>
  <c r="I930" i="1" s="1"/>
  <c r="E931" i="1"/>
  <c r="G931" i="1" s="1"/>
  <c r="I931" i="1" s="1"/>
  <c r="E932" i="1"/>
  <c r="G932" i="1" s="1"/>
  <c r="I932" i="1" s="1"/>
  <c r="E933" i="1"/>
  <c r="G933" i="1" s="1"/>
  <c r="I933" i="1" s="1"/>
  <c r="E935" i="1"/>
  <c r="G935" i="1" s="1"/>
  <c r="I935" i="1" s="1"/>
  <c r="E936" i="1"/>
  <c r="G936" i="1" s="1"/>
  <c r="I936" i="1" s="1"/>
  <c r="E937" i="1"/>
  <c r="G937" i="1" s="1"/>
  <c r="I937" i="1" s="1"/>
  <c r="E938" i="1"/>
  <c r="G938" i="1" s="1"/>
  <c r="I938" i="1" s="1"/>
  <c r="E939" i="1"/>
  <c r="G939" i="1" s="1"/>
  <c r="I939" i="1" s="1"/>
  <c r="E940" i="1"/>
  <c r="G940" i="1" s="1"/>
  <c r="I940" i="1" s="1"/>
  <c r="E944" i="1"/>
  <c r="G944" i="1" s="1"/>
  <c r="I944" i="1" s="1"/>
  <c r="E945" i="1"/>
  <c r="G945" i="1" s="1"/>
  <c r="E946" i="1"/>
  <c r="G946" i="1" s="1"/>
  <c r="I946" i="1" s="1"/>
  <c r="E947" i="1"/>
  <c r="G947" i="1" s="1"/>
  <c r="I947" i="1" s="1"/>
  <c r="E948" i="1"/>
  <c r="G948" i="1" s="1"/>
  <c r="I948" i="1" s="1"/>
  <c r="E949" i="1"/>
  <c r="G949" i="1" s="1"/>
  <c r="I949" i="1" s="1"/>
  <c r="E950" i="1"/>
  <c r="E951" i="1"/>
  <c r="G951" i="1" s="1"/>
  <c r="I951" i="1" s="1"/>
  <c r="E952" i="1"/>
  <c r="G952" i="1" s="1"/>
  <c r="I952" i="1" s="1"/>
  <c r="E953" i="1"/>
  <c r="G953" i="1" s="1"/>
  <c r="I953" i="1" s="1"/>
  <c r="E954" i="1"/>
  <c r="G954" i="1" s="1"/>
  <c r="I954" i="1" s="1"/>
  <c r="E955" i="1"/>
  <c r="G955" i="1" s="1"/>
  <c r="I955" i="1" s="1"/>
  <c r="E956" i="1"/>
  <c r="G956" i="1" s="1"/>
  <c r="I956" i="1" s="1"/>
  <c r="E957" i="1"/>
  <c r="G957" i="1" s="1"/>
  <c r="I957" i="1" s="1"/>
  <c r="E958" i="1"/>
  <c r="G958" i="1" s="1"/>
  <c r="I958" i="1" s="1"/>
  <c r="E959" i="1"/>
  <c r="G959" i="1" s="1"/>
  <c r="I959" i="1" s="1"/>
  <c r="E960" i="1"/>
  <c r="G960" i="1" s="1"/>
  <c r="I960" i="1" s="1"/>
  <c r="E961" i="1"/>
  <c r="G961" i="1" s="1"/>
  <c r="I961" i="1" s="1"/>
  <c r="E962" i="1"/>
  <c r="G962" i="1" s="1"/>
  <c r="I962" i="1" s="1"/>
  <c r="E963" i="1"/>
  <c r="G963" i="1" s="1"/>
  <c r="I963" i="1" s="1"/>
  <c r="E967" i="1"/>
  <c r="G967" i="1" s="1"/>
  <c r="I967" i="1" s="1"/>
  <c r="E969" i="1"/>
  <c r="G969" i="1" s="1"/>
  <c r="I969" i="1" s="1"/>
  <c r="E970" i="1"/>
  <c r="G970" i="1" s="1"/>
  <c r="I970" i="1" s="1"/>
  <c r="E971" i="1"/>
  <c r="E972" i="1"/>
  <c r="G972" i="1" s="1"/>
  <c r="I972" i="1" s="1"/>
  <c r="E973" i="1"/>
  <c r="G973" i="1" s="1"/>
  <c r="I973" i="1" s="1"/>
  <c r="E974" i="1"/>
  <c r="G974" i="1" s="1"/>
  <c r="I974" i="1" s="1"/>
  <c r="E975" i="1"/>
  <c r="G975" i="1" s="1"/>
  <c r="I975" i="1" s="1"/>
  <c r="E976" i="1"/>
  <c r="G976" i="1" s="1"/>
  <c r="I976" i="1" s="1"/>
  <c r="E977" i="1"/>
  <c r="G977" i="1" s="1"/>
  <c r="I977" i="1" s="1"/>
  <c r="E978" i="1"/>
  <c r="G978" i="1" s="1"/>
  <c r="I978" i="1" s="1"/>
  <c r="E979" i="1"/>
  <c r="G979" i="1" s="1"/>
  <c r="I979" i="1" s="1"/>
  <c r="E981" i="1"/>
  <c r="G981" i="1" s="1"/>
  <c r="I981" i="1" s="1"/>
  <c r="E982" i="1"/>
  <c r="G982" i="1" s="1"/>
  <c r="I982" i="1" s="1"/>
  <c r="E986" i="1"/>
  <c r="G986" i="1" s="1"/>
  <c r="E987" i="1"/>
  <c r="G987" i="1" s="1"/>
  <c r="I987" i="1" s="1"/>
  <c r="E988" i="1"/>
  <c r="G988" i="1" s="1"/>
  <c r="I988" i="1" s="1"/>
  <c r="E989" i="1"/>
  <c r="G989" i="1" s="1"/>
  <c r="I989" i="1" s="1"/>
  <c r="E991" i="1"/>
  <c r="G991" i="1" s="1"/>
  <c r="I991" i="1" s="1"/>
  <c r="E995" i="1"/>
  <c r="G995" i="1" s="1"/>
  <c r="I995" i="1" s="1"/>
  <c r="E996" i="1"/>
  <c r="G996" i="1" s="1"/>
  <c r="I996" i="1" s="1"/>
  <c r="E997" i="1"/>
  <c r="G997" i="1" s="1"/>
  <c r="I997" i="1" s="1"/>
  <c r="E998" i="1"/>
  <c r="G998" i="1" s="1"/>
  <c r="I998" i="1" s="1"/>
  <c r="E999" i="1"/>
  <c r="G999" i="1" s="1"/>
  <c r="I999" i="1" s="1"/>
  <c r="E1000" i="1"/>
  <c r="G1000" i="1" s="1"/>
  <c r="I1000" i="1" s="1"/>
  <c r="E1001" i="1"/>
  <c r="G1001" i="1" s="1"/>
  <c r="I1001" i="1" s="1"/>
  <c r="E1002" i="1"/>
  <c r="G1002" i="1" s="1"/>
  <c r="I1002" i="1" s="1"/>
  <c r="E1003" i="1"/>
  <c r="G1003" i="1" s="1"/>
  <c r="I1003" i="1" s="1"/>
  <c r="E1004" i="1"/>
  <c r="G1004" i="1" s="1"/>
  <c r="I1004" i="1" s="1"/>
  <c r="E1005" i="1"/>
  <c r="G1005" i="1" s="1"/>
  <c r="I1005" i="1" s="1"/>
  <c r="E1006" i="1"/>
  <c r="G1006" i="1" s="1"/>
  <c r="I1006" i="1" s="1"/>
  <c r="E1007" i="1"/>
  <c r="E1008" i="1"/>
  <c r="G1008" i="1" s="1"/>
  <c r="I1008" i="1" s="1"/>
  <c r="E1012" i="1"/>
  <c r="G1012" i="1" s="1"/>
  <c r="I1012" i="1" s="1"/>
  <c r="E8" i="1"/>
  <c r="G8" i="1" s="1"/>
  <c r="I8" i="1" s="1"/>
  <c r="E30" i="1"/>
  <c r="E47" i="1"/>
  <c r="G47" i="1" s="1"/>
  <c r="E64" i="1"/>
  <c r="G64" i="1" s="1"/>
  <c r="I64" i="1" s="1"/>
  <c r="E1023" i="1"/>
  <c r="G1023" i="1" s="1"/>
  <c r="I1023" i="1" s="1"/>
  <c r="E1025" i="1"/>
  <c r="G1025" i="1" s="1"/>
  <c r="I1025" i="1" s="1"/>
  <c r="E1031" i="1"/>
  <c r="G1031" i="1" s="1"/>
  <c r="I1031" i="1" s="1"/>
  <c r="E1032" i="1"/>
  <c r="G1032" i="1" s="1"/>
  <c r="I1032" i="1" s="1"/>
  <c r="E1033" i="1"/>
  <c r="G1033" i="1" s="1"/>
  <c r="I1033" i="1" s="1"/>
  <c r="E1034" i="1"/>
  <c r="G1034" i="1" s="1"/>
  <c r="I1034" i="1" s="1"/>
  <c r="E1035" i="1"/>
  <c r="G1035" i="1" s="1"/>
  <c r="I1035" i="1" s="1"/>
  <c r="E1036" i="1"/>
  <c r="G1036" i="1" s="1"/>
  <c r="I1036" i="1" s="1"/>
  <c r="E1037" i="1"/>
  <c r="G1037" i="1" s="1"/>
  <c r="I1037" i="1" s="1"/>
  <c r="E1047" i="1"/>
  <c r="G1047" i="1" s="1"/>
  <c r="I1047" i="1" s="1"/>
  <c r="E1048" i="1"/>
  <c r="G1048" i="1" s="1"/>
  <c r="I1048" i="1" s="1"/>
  <c r="E1049" i="1"/>
  <c r="E1050" i="1"/>
  <c r="G1050" i="1" s="1"/>
  <c r="I1050" i="1" s="1"/>
  <c r="E1051" i="1"/>
  <c r="G1051" i="1" s="1"/>
  <c r="I1051" i="1" s="1"/>
  <c r="E1052" i="1"/>
  <c r="G1052" i="1" s="1"/>
  <c r="I1052" i="1" s="1"/>
  <c r="E1056" i="1"/>
  <c r="G1056" i="1" s="1"/>
  <c r="I1056" i="1" s="1"/>
  <c r="E1057" i="1"/>
  <c r="G1057" i="1" s="1"/>
  <c r="I1057" i="1" s="1"/>
  <c r="E1058" i="1"/>
  <c r="E1059" i="1"/>
  <c r="G1059" i="1" s="1"/>
  <c r="I1059" i="1" s="1"/>
  <c r="E1062" i="1"/>
  <c r="G1062" i="1" s="1"/>
  <c r="I1062" i="1" s="1"/>
  <c r="E1071" i="1"/>
  <c r="G1071" i="1" s="1"/>
  <c r="E1075" i="1"/>
  <c r="E1076" i="1" s="1"/>
  <c r="E85" i="2" s="1"/>
  <c r="F660" i="1"/>
  <c r="F53" i="2" s="1"/>
  <c r="F90" i="1"/>
  <c r="F11" i="2" s="1"/>
  <c r="F123" i="1"/>
  <c r="F139" i="1"/>
  <c r="F14" i="2" s="1"/>
  <c r="F171" i="1"/>
  <c r="F15" i="2" s="1"/>
  <c r="F186" i="1"/>
  <c r="F16" i="2" s="1"/>
  <c r="F203" i="1"/>
  <c r="F17" i="2" s="1"/>
  <c r="F216" i="1"/>
  <c r="F226" i="1"/>
  <c r="F19" i="2" s="1"/>
  <c r="F235" i="1"/>
  <c r="F20" i="2" s="1"/>
  <c r="F243" i="1"/>
  <c r="F21" i="2" s="1"/>
  <c r="F257" i="1"/>
  <c r="F22" i="2" s="1"/>
  <c r="F272" i="1"/>
  <c r="F23" i="2" s="1"/>
  <c r="F298" i="1"/>
  <c r="F24" i="2" s="1"/>
  <c r="F316" i="1"/>
  <c r="F25" i="2" s="1"/>
  <c r="F328" i="1"/>
  <c r="F26" i="2" s="1"/>
  <c r="F342" i="1"/>
  <c r="F27" i="2" s="1"/>
  <c r="F353" i="1"/>
  <c r="F28" i="2" s="1"/>
  <c r="F364" i="1"/>
  <c r="F29" i="2" s="1"/>
  <c r="F370" i="1"/>
  <c r="F30" i="2" s="1"/>
  <c r="F389" i="1"/>
  <c r="F31" i="2" s="1"/>
  <c r="F404" i="1"/>
  <c r="F32" i="2" s="1"/>
  <c r="F417" i="1"/>
  <c r="F33" i="2" s="1"/>
  <c r="F434" i="1"/>
  <c r="F34" i="2" s="1"/>
  <c r="F453" i="1"/>
  <c r="F35" i="2" s="1"/>
  <c r="F464" i="1"/>
  <c r="F36" i="2" s="1"/>
  <c r="F482" i="1"/>
  <c r="F37" i="2" s="1"/>
  <c r="F493" i="1"/>
  <c r="F38" i="2" s="1"/>
  <c r="F502" i="1"/>
  <c r="F39" i="2" s="1"/>
  <c r="F511" i="1"/>
  <c r="F40" i="2" s="1"/>
  <c r="F525" i="1"/>
  <c r="F41" i="2" s="1"/>
  <c r="F534" i="1"/>
  <c r="F42" i="2" s="1"/>
  <c r="F544" i="1"/>
  <c r="F43" i="2" s="1"/>
  <c r="F554" i="1"/>
  <c r="F44" i="2" s="1"/>
  <c r="F565" i="1"/>
  <c r="F45" i="2" s="1"/>
  <c r="F583" i="1"/>
  <c r="F46" i="2" s="1"/>
  <c r="F595" i="1"/>
  <c r="F47" i="2" s="1"/>
  <c r="F608" i="1"/>
  <c r="F48" i="2" s="1"/>
  <c r="F619" i="1"/>
  <c r="F49" i="2" s="1"/>
  <c r="F630" i="1"/>
  <c r="F50" i="2" s="1"/>
  <c r="F639" i="1"/>
  <c r="F51" i="2" s="1"/>
  <c r="F652" i="1"/>
  <c r="F52" i="2" s="1"/>
  <c r="F679" i="1"/>
  <c r="F54" i="2" s="1"/>
  <c r="F873" i="1"/>
  <c r="F65" i="2" s="1"/>
  <c r="F884" i="1"/>
  <c r="F66" i="2" s="1"/>
  <c r="F907" i="1"/>
  <c r="F67" i="2" s="1"/>
  <c r="F920" i="1"/>
  <c r="F941" i="1"/>
  <c r="F69" i="2" s="1"/>
  <c r="F964" i="1"/>
  <c r="F70" i="2" s="1"/>
  <c r="F983" i="1"/>
  <c r="F71" i="2" s="1"/>
  <c r="F992" i="1"/>
  <c r="F72" i="2" s="1"/>
  <c r="F1009" i="1"/>
  <c r="F73" i="2" s="1"/>
  <c r="F1013" i="1"/>
  <c r="F74" i="2" s="1"/>
  <c r="F27" i="1"/>
  <c r="F44" i="1"/>
  <c r="F8" i="2" s="1"/>
  <c r="F61" i="1"/>
  <c r="F9" i="2" s="1"/>
  <c r="F75" i="1"/>
  <c r="F10" i="2" s="1"/>
  <c r="F1038" i="1"/>
  <c r="F79" i="2" s="1"/>
  <c r="F1053" i="1"/>
  <c r="F80" i="2" s="1"/>
  <c r="F1063" i="1"/>
  <c r="F1072" i="1"/>
  <c r="F84" i="2" s="1"/>
  <c r="F1076" i="1"/>
  <c r="F85" i="2" s="1"/>
  <c r="D660" i="1"/>
  <c r="D53" i="2" s="1"/>
  <c r="D123" i="1"/>
  <c r="D90" i="1"/>
  <c r="D11" i="2" s="1"/>
  <c r="D139" i="1"/>
  <c r="D14" i="2" s="1"/>
  <c r="D171" i="1"/>
  <c r="D15" i="2" s="1"/>
  <c r="D186" i="1"/>
  <c r="D16" i="2" s="1"/>
  <c r="D203" i="1"/>
  <c r="D17" i="2" s="1"/>
  <c r="D216" i="1"/>
  <c r="D18" i="2" s="1"/>
  <c r="D226" i="1"/>
  <c r="D19" i="2" s="1"/>
  <c r="D235" i="1"/>
  <c r="D20" i="2" s="1"/>
  <c r="D243" i="1"/>
  <c r="D21" i="2" s="1"/>
  <c r="D257" i="1"/>
  <c r="D22" i="2" s="1"/>
  <c r="D272" i="1"/>
  <c r="D23" i="2" s="1"/>
  <c r="D298" i="1"/>
  <c r="D24" i="2" s="1"/>
  <c r="D316" i="1"/>
  <c r="D25" i="2" s="1"/>
  <c r="D328" i="1"/>
  <c r="D26" i="2" s="1"/>
  <c r="D342" i="1"/>
  <c r="D27" i="2" s="1"/>
  <c r="D353" i="1"/>
  <c r="D28" i="2" s="1"/>
  <c r="D364" i="1"/>
  <c r="D29" i="2" s="1"/>
  <c r="D370" i="1"/>
  <c r="D30" i="2" s="1"/>
  <c r="D389" i="1"/>
  <c r="D31" i="2" s="1"/>
  <c r="D404" i="1"/>
  <c r="D32" i="2" s="1"/>
  <c r="D417" i="1"/>
  <c r="D33" i="2" s="1"/>
  <c r="D434" i="1"/>
  <c r="D34" i="2" s="1"/>
  <c r="D453" i="1"/>
  <c r="D35" i="2" s="1"/>
  <c r="D464" i="1"/>
  <c r="D36" i="2" s="1"/>
  <c r="D482" i="1"/>
  <c r="D37" i="2" s="1"/>
  <c r="D493" i="1"/>
  <c r="D38" i="2" s="1"/>
  <c r="D502" i="1"/>
  <c r="D39" i="2" s="1"/>
  <c r="D511" i="1"/>
  <c r="D40" i="2" s="1"/>
  <c r="D525" i="1"/>
  <c r="D41" i="2" s="1"/>
  <c r="D534" i="1"/>
  <c r="D42" i="2" s="1"/>
  <c r="D544" i="1"/>
  <c r="D43" i="2" s="1"/>
  <c r="D554" i="1"/>
  <c r="D44" i="2" s="1"/>
  <c r="D565" i="1"/>
  <c r="D45" i="2" s="1"/>
  <c r="D583" i="1"/>
  <c r="D46" i="2" s="1"/>
  <c r="D595" i="1"/>
  <c r="D47" i="2" s="1"/>
  <c r="D608" i="1"/>
  <c r="D48" i="2" s="1"/>
  <c r="D619" i="1"/>
  <c r="D49" i="2" s="1"/>
  <c r="D630" i="1"/>
  <c r="D50" i="2" s="1"/>
  <c r="D639" i="1"/>
  <c r="D51" i="2" s="1"/>
  <c r="D652" i="1"/>
  <c r="D52" i="2" s="1"/>
  <c r="D679" i="1"/>
  <c r="D54" i="2" s="1"/>
  <c r="D873" i="1"/>
  <c r="D65" i="2" s="1"/>
  <c r="D884" i="1"/>
  <c r="D66" i="2" s="1"/>
  <c r="D907" i="1"/>
  <c r="D67" i="2" s="1"/>
  <c r="D920" i="1"/>
  <c r="D68" i="2" s="1"/>
  <c r="D941" i="1"/>
  <c r="D69" i="2" s="1"/>
  <c r="D964" i="1"/>
  <c r="D70" i="2" s="1"/>
  <c r="D983" i="1"/>
  <c r="D71" i="2" s="1"/>
  <c r="D992" i="1"/>
  <c r="D72" i="2" s="1"/>
  <c r="D1009" i="1"/>
  <c r="D73" i="2" s="1"/>
  <c r="D1013" i="1"/>
  <c r="D74" i="2" s="1"/>
  <c r="D27" i="1"/>
  <c r="D44" i="1"/>
  <c r="D8" i="2" s="1"/>
  <c r="D61" i="1"/>
  <c r="D9" i="2" s="1"/>
  <c r="D75" i="1"/>
  <c r="D10" i="2" s="1"/>
  <c r="D1038" i="1"/>
  <c r="D79" i="2" s="1"/>
  <c r="D1053" i="1"/>
  <c r="D1063" i="1"/>
  <c r="D81" i="2" s="1"/>
  <c r="D1072" i="1"/>
  <c r="D84" i="2" s="1"/>
  <c r="D1076" i="1"/>
  <c r="D85" i="2" s="1"/>
  <c r="C660" i="1"/>
  <c r="C53" i="2" s="1"/>
  <c r="C652" i="1"/>
  <c r="C52" i="2" s="1"/>
  <c r="C90" i="1"/>
  <c r="C11" i="2" s="1"/>
  <c r="C123" i="1"/>
  <c r="C139" i="1"/>
  <c r="C14" i="2" s="1"/>
  <c r="C171" i="1"/>
  <c r="C15" i="2" s="1"/>
  <c r="C186" i="1"/>
  <c r="C203" i="1"/>
  <c r="C17" i="2" s="1"/>
  <c r="C216" i="1"/>
  <c r="C18" i="2" s="1"/>
  <c r="C226" i="1"/>
  <c r="C19" i="2" s="1"/>
  <c r="C235" i="1"/>
  <c r="C20" i="2" s="1"/>
  <c r="C243" i="1"/>
  <c r="C21" i="2" s="1"/>
  <c r="C257" i="1"/>
  <c r="C22" i="2" s="1"/>
  <c r="C272" i="1"/>
  <c r="C23" i="2" s="1"/>
  <c r="C298" i="1"/>
  <c r="C24" i="2" s="1"/>
  <c r="C316" i="1"/>
  <c r="C25" i="2" s="1"/>
  <c r="C328" i="1"/>
  <c r="C26" i="2" s="1"/>
  <c r="C342" i="1"/>
  <c r="C27" i="2" s="1"/>
  <c r="C353" i="1"/>
  <c r="C28" i="2" s="1"/>
  <c r="C364" i="1"/>
  <c r="C29" i="2" s="1"/>
  <c r="C370" i="1"/>
  <c r="C30" i="2" s="1"/>
  <c r="C389" i="1"/>
  <c r="C31" i="2" s="1"/>
  <c r="C404" i="1"/>
  <c r="C32" i="2" s="1"/>
  <c r="C417" i="1"/>
  <c r="C33" i="2" s="1"/>
  <c r="C434" i="1"/>
  <c r="C34" i="2" s="1"/>
  <c r="C453" i="1"/>
  <c r="C35" i="2" s="1"/>
  <c r="C464" i="1"/>
  <c r="C36" i="2" s="1"/>
  <c r="C482" i="1"/>
  <c r="C37" i="2" s="1"/>
  <c r="C493" i="1"/>
  <c r="C38" i="2" s="1"/>
  <c r="C502" i="1"/>
  <c r="C39" i="2" s="1"/>
  <c r="C511" i="1"/>
  <c r="C40" i="2" s="1"/>
  <c r="C525" i="1"/>
  <c r="C41" i="2" s="1"/>
  <c r="C534" i="1"/>
  <c r="C42" i="2" s="1"/>
  <c r="C544" i="1"/>
  <c r="C43" i="2" s="1"/>
  <c r="C554" i="1"/>
  <c r="C44" i="2" s="1"/>
  <c r="C565" i="1"/>
  <c r="C45" i="2" s="1"/>
  <c r="C583" i="1"/>
  <c r="C46" i="2" s="1"/>
  <c r="C595" i="1"/>
  <c r="C47" i="2" s="1"/>
  <c r="C608" i="1"/>
  <c r="C48" i="2" s="1"/>
  <c r="C619" i="1"/>
  <c r="C49" i="2" s="1"/>
  <c r="C630" i="1"/>
  <c r="C50" i="2" s="1"/>
  <c r="C639" i="1"/>
  <c r="C51" i="2" s="1"/>
  <c r="C679" i="1"/>
  <c r="C54" i="2" s="1"/>
  <c r="C873" i="1"/>
  <c r="C65" i="2" s="1"/>
  <c r="C884" i="1"/>
  <c r="C66" i="2" s="1"/>
  <c r="C907" i="1"/>
  <c r="C67" i="2" s="1"/>
  <c r="C920" i="1"/>
  <c r="C68" i="2" s="1"/>
  <c r="C941" i="1"/>
  <c r="C69" i="2" s="1"/>
  <c r="C964" i="1"/>
  <c r="C70" i="2" s="1"/>
  <c r="C983" i="1"/>
  <c r="C71" i="2" s="1"/>
  <c r="C992" i="1"/>
  <c r="C72" i="2" s="1"/>
  <c r="C1009" i="1"/>
  <c r="C73" i="2" s="1"/>
  <c r="C1013" i="1"/>
  <c r="C74" i="2" s="1"/>
  <c r="C44" i="1"/>
  <c r="C61" i="1"/>
  <c r="C9" i="2" s="1"/>
  <c r="C75" i="1"/>
  <c r="C10" i="2" s="1"/>
  <c r="C1038" i="1"/>
  <c r="C79" i="2" s="1"/>
  <c r="C80" i="2"/>
  <c r="C1063" i="1"/>
  <c r="C1072" i="1"/>
  <c r="C84" i="2" s="1"/>
  <c r="C1076" i="1"/>
  <c r="C85" i="2" s="1"/>
  <c r="H46" i="2"/>
  <c r="H73" i="2"/>
  <c r="H22" i="2"/>
  <c r="H30" i="2"/>
  <c r="H38" i="2"/>
  <c r="H13" i="2" l="1"/>
  <c r="H847" i="1"/>
  <c r="F13" i="2"/>
  <c r="F847" i="1"/>
  <c r="D13" i="2"/>
  <c r="D63" i="2" s="1"/>
  <c r="D847" i="1"/>
  <c r="G1075" i="1"/>
  <c r="G1076" i="1" s="1"/>
  <c r="G85" i="2" s="1"/>
  <c r="C13" i="2"/>
  <c r="I89" i="2"/>
  <c r="E1072" i="1"/>
  <c r="E84" i="2" s="1"/>
  <c r="E89" i="2"/>
  <c r="H82" i="2"/>
  <c r="E554" i="1"/>
  <c r="E44" i="2" s="1"/>
  <c r="I238" i="1"/>
  <c r="G243" i="1"/>
  <c r="G21" i="2" s="1"/>
  <c r="I21" i="2" s="1"/>
  <c r="G660" i="1"/>
  <c r="I660" i="1" s="1"/>
  <c r="E595" i="1"/>
  <c r="E47" i="2" s="1"/>
  <c r="E1013" i="1"/>
  <c r="E74" i="2" s="1"/>
  <c r="E534" i="1"/>
  <c r="E42" i="2" s="1"/>
  <c r="E434" i="1"/>
  <c r="E34" i="2" s="1"/>
  <c r="E243" i="1"/>
  <c r="E21" i="2" s="1"/>
  <c r="E342" i="1"/>
  <c r="E27" i="2" s="1"/>
  <c r="I549" i="1"/>
  <c r="G554" i="1"/>
  <c r="G44" i="2" s="1"/>
  <c r="D75" i="2"/>
  <c r="H1015" i="1"/>
  <c r="H28" i="2"/>
  <c r="D1015" i="1"/>
  <c r="G353" i="1"/>
  <c r="G28" i="2" s="1"/>
  <c r="E493" i="1"/>
  <c r="E38" i="2" s="1"/>
  <c r="E884" i="1"/>
  <c r="E66" i="2" s="1"/>
  <c r="G529" i="1"/>
  <c r="I529" i="1" s="1"/>
  <c r="E511" i="1"/>
  <c r="E40" i="2" s="1"/>
  <c r="E502" i="1"/>
  <c r="E39" i="2" s="1"/>
  <c r="E9" i="1"/>
  <c r="E6" i="2" s="1"/>
  <c r="H44" i="2"/>
  <c r="E639" i="1"/>
  <c r="E51" i="2" s="1"/>
  <c r="E992" i="1"/>
  <c r="E72" i="2" s="1"/>
  <c r="G9" i="1"/>
  <c r="G6" i="2" s="1"/>
  <c r="I6" i="2" s="1"/>
  <c r="E1038" i="1"/>
  <c r="E79" i="2" s="1"/>
  <c r="E660" i="1"/>
  <c r="E53" i="2" s="1"/>
  <c r="G493" i="1"/>
  <c r="G1013" i="1"/>
  <c r="I1013" i="1" s="1"/>
  <c r="E353" i="1"/>
  <c r="E28" i="2" s="1"/>
  <c r="G856" i="1"/>
  <c r="I856" i="1" s="1"/>
  <c r="E873" i="1"/>
  <c r="E65" i="2" s="1"/>
  <c r="G322" i="1"/>
  <c r="I322" i="1" s="1"/>
  <c r="E328" i="1"/>
  <c r="E26" i="2" s="1"/>
  <c r="G220" i="1"/>
  <c r="E226" i="1"/>
  <c r="E19" i="2" s="1"/>
  <c r="E216" i="1"/>
  <c r="E18" i="2" s="1"/>
  <c r="I588" i="1"/>
  <c r="G595" i="1"/>
  <c r="C8" i="2"/>
  <c r="C12" i="2" s="1"/>
  <c r="C92" i="1"/>
  <c r="I47" i="1"/>
  <c r="G950" i="1"/>
  <c r="I950" i="1" s="1"/>
  <c r="E964" i="1"/>
  <c r="E70" i="2" s="1"/>
  <c r="I855" i="1"/>
  <c r="G613" i="1"/>
  <c r="E619" i="1"/>
  <c r="E49" i="2" s="1"/>
  <c r="G539" i="1"/>
  <c r="I539" i="1" s="1"/>
  <c r="E544" i="1"/>
  <c r="E43" i="2" s="1"/>
  <c r="G502" i="1"/>
  <c r="I502" i="1" s="1"/>
  <c r="I486" i="1"/>
  <c r="I332" i="1"/>
  <c r="G342" i="1"/>
  <c r="E235" i="1"/>
  <c r="E20" i="2" s="1"/>
  <c r="G127" i="1"/>
  <c r="I127" i="1" s="1"/>
  <c r="E139" i="1"/>
  <c r="E14" i="2" s="1"/>
  <c r="E75" i="1"/>
  <c r="E10" i="2" s="1"/>
  <c r="G30" i="1"/>
  <c r="I30" i="1" s="1"/>
  <c r="E44" i="1"/>
  <c r="E8" i="2" s="1"/>
  <c r="G668" i="1"/>
  <c r="E679" i="1"/>
  <c r="E54" i="2" s="1"/>
  <c r="G557" i="1"/>
  <c r="I557" i="1" s="1"/>
  <c r="E565" i="1"/>
  <c r="E45" i="2" s="1"/>
  <c r="G392" i="1"/>
  <c r="E404" i="1"/>
  <c r="E32" i="2" s="1"/>
  <c r="G356" i="1"/>
  <c r="G364" i="1" s="1"/>
  <c r="E364" i="1"/>
  <c r="E29" i="2" s="1"/>
  <c r="I260" i="1"/>
  <c r="D7" i="2"/>
  <c r="D12" i="2" s="1"/>
  <c r="D92" i="1"/>
  <c r="F18" i="2"/>
  <c r="G622" i="1"/>
  <c r="E630" i="1"/>
  <c r="E50" i="2" s="1"/>
  <c r="G368" i="1"/>
  <c r="I368" i="1" s="1"/>
  <c r="E370" i="1"/>
  <c r="E30" i="2" s="1"/>
  <c r="G256" i="1"/>
  <c r="I256" i="1" s="1"/>
  <c r="E257" i="1"/>
  <c r="E22" i="2" s="1"/>
  <c r="H50" i="2"/>
  <c r="I911" i="1"/>
  <c r="E907" i="1"/>
  <c r="E67" i="2" s="1"/>
  <c r="I570" i="1"/>
  <c r="G457" i="1"/>
  <c r="I457" i="1" s="1"/>
  <c r="E464" i="1"/>
  <c r="E36" i="2" s="1"/>
  <c r="G409" i="1"/>
  <c r="E417" i="1"/>
  <c r="E33" i="2" s="1"/>
  <c r="E272" i="1"/>
  <c r="E23" i="2" s="1"/>
  <c r="G177" i="1"/>
  <c r="I177" i="1" s="1"/>
  <c r="E186" i="1"/>
  <c r="E16" i="2" s="1"/>
  <c r="E171" i="1"/>
  <c r="E15" i="2" s="1"/>
  <c r="G142" i="1"/>
  <c r="C81" i="2"/>
  <c r="C82" i="2" s="1"/>
  <c r="F1015" i="1"/>
  <c r="F68" i="2"/>
  <c r="F75" i="2" s="1"/>
  <c r="G576" i="1"/>
  <c r="I576" i="1" s="1"/>
  <c r="E583" i="1"/>
  <c r="E46" i="2" s="1"/>
  <c r="G281" i="1"/>
  <c r="I281" i="1" s="1"/>
  <c r="E298" i="1"/>
  <c r="E24" i="2" s="1"/>
  <c r="I176" i="1"/>
  <c r="G97" i="1"/>
  <c r="E123" i="1"/>
  <c r="H85" i="2"/>
  <c r="H75" i="2"/>
  <c r="E61" i="1"/>
  <c r="E9" i="2" s="1"/>
  <c r="G884" i="1"/>
  <c r="I876" i="1"/>
  <c r="I635" i="1"/>
  <c r="G639" i="1"/>
  <c r="I639" i="1" s="1"/>
  <c r="E525" i="1"/>
  <c r="E41" i="2" s="1"/>
  <c r="G376" i="1"/>
  <c r="I376" i="1" s="1"/>
  <c r="E389" i="1"/>
  <c r="E31" i="2" s="1"/>
  <c r="G190" i="1"/>
  <c r="E203" i="1"/>
  <c r="E17" i="2" s="1"/>
  <c r="G1049" i="1"/>
  <c r="I1049" i="1" s="1"/>
  <c r="E1053" i="1"/>
  <c r="E80" i="2" s="1"/>
  <c r="E27" i="1"/>
  <c r="E7" i="2" s="1"/>
  <c r="G511" i="1"/>
  <c r="I511" i="1" s="1"/>
  <c r="I505" i="1"/>
  <c r="I945" i="1"/>
  <c r="G912" i="1"/>
  <c r="I912" i="1" s="1"/>
  <c r="E920" i="1"/>
  <c r="E68" i="2" s="1"/>
  <c r="I375" i="1"/>
  <c r="I1081" i="1"/>
  <c r="C75" i="2"/>
  <c r="H1065" i="1"/>
  <c r="G992" i="1"/>
  <c r="G72" i="2" s="1"/>
  <c r="I72" i="2" s="1"/>
  <c r="E1063" i="1"/>
  <c r="E81" i="2" s="1"/>
  <c r="H12" i="2"/>
  <c r="F81" i="2"/>
  <c r="F82" i="2" s="1"/>
  <c r="F1065" i="1"/>
  <c r="G971" i="1"/>
  <c r="E983" i="1"/>
  <c r="E71" i="2" s="1"/>
  <c r="I538" i="1"/>
  <c r="G305" i="1"/>
  <c r="E316" i="1"/>
  <c r="E25" i="2" s="1"/>
  <c r="F7" i="2"/>
  <c r="F12" i="2" s="1"/>
  <c r="F92" i="1"/>
  <c r="G434" i="1"/>
  <c r="G27" i="1"/>
  <c r="D80" i="2"/>
  <c r="D82" i="2" s="1"/>
  <c r="D1065" i="1"/>
  <c r="G927" i="1"/>
  <c r="E941" i="1"/>
  <c r="E69" i="2" s="1"/>
  <c r="G603" i="1"/>
  <c r="E608" i="1"/>
  <c r="E48" i="2" s="1"/>
  <c r="G1038" i="1"/>
  <c r="I1071" i="1"/>
  <c r="G1072" i="1"/>
  <c r="E453" i="1"/>
  <c r="E35" i="2" s="1"/>
  <c r="H20" i="2"/>
  <c r="I986" i="1"/>
  <c r="I133" i="1"/>
  <c r="G643" i="1"/>
  <c r="E652" i="1"/>
  <c r="E52" i="2" s="1"/>
  <c r="H92" i="1"/>
  <c r="G474" i="1"/>
  <c r="E482" i="1"/>
  <c r="E37" i="2" s="1"/>
  <c r="I369" i="1"/>
  <c r="G80" i="1"/>
  <c r="E90" i="1"/>
  <c r="E11" i="2" s="1"/>
  <c r="I496" i="1"/>
  <c r="C16" i="2"/>
  <c r="G1007" i="1"/>
  <c r="I1007" i="1" s="1"/>
  <c r="E1009" i="1"/>
  <c r="E73" i="2" s="1"/>
  <c r="C1015" i="1"/>
  <c r="G1058" i="1"/>
  <c r="F63" i="2" l="1"/>
  <c r="F76" i="2" s="1"/>
  <c r="C63" i="2"/>
  <c r="C83" i="2" s="1"/>
  <c r="C87" i="2" s="1"/>
  <c r="C91" i="2" s="1"/>
  <c r="E13" i="2"/>
  <c r="E63" i="2" s="1"/>
  <c r="E847" i="1"/>
  <c r="G873" i="1"/>
  <c r="I873" i="1" s="1"/>
  <c r="I85" i="2"/>
  <c r="I1075" i="1"/>
  <c r="I1076" i="1"/>
  <c r="I356" i="1"/>
  <c r="G51" i="2"/>
  <c r="I51" i="2" s="1"/>
  <c r="H63" i="2"/>
  <c r="G44" i="1"/>
  <c r="G8" i="2" s="1"/>
  <c r="I8" i="2" s="1"/>
  <c r="G525" i="1"/>
  <c r="I525" i="1" s="1"/>
  <c r="G964" i="1"/>
  <c r="G70" i="2" s="1"/>
  <c r="I70" i="2" s="1"/>
  <c r="G1053" i="1"/>
  <c r="I1053" i="1" s="1"/>
  <c r="I243" i="1"/>
  <c r="I9" i="1"/>
  <c r="I44" i="2"/>
  <c r="G53" i="2"/>
  <c r="I53" i="2" s="1"/>
  <c r="G565" i="1"/>
  <c r="G45" i="2" s="1"/>
  <c r="I45" i="2" s="1"/>
  <c r="G544" i="1"/>
  <c r="I544" i="1" s="1"/>
  <c r="G235" i="1"/>
  <c r="D83" i="2"/>
  <c r="D87" i="2" s="1"/>
  <c r="D91" i="2" s="1"/>
  <c r="D1017" i="1"/>
  <c r="D1067" i="1" s="1"/>
  <c r="D1079" i="1" s="1"/>
  <c r="D1083" i="1" s="1"/>
  <c r="E82" i="2"/>
  <c r="E12" i="2"/>
  <c r="I992" i="1"/>
  <c r="G75" i="1"/>
  <c r="G10" i="2" s="1"/>
  <c r="I10" i="2" s="1"/>
  <c r="G370" i="1"/>
  <c r="I370" i="1" s="1"/>
  <c r="G389" i="1"/>
  <c r="G31" i="2" s="1"/>
  <c r="I31" i="2" s="1"/>
  <c r="G74" i="2"/>
  <c r="I74" i="2" s="1"/>
  <c r="G907" i="1"/>
  <c r="I907" i="1" s="1"/>
  <c r="G38" i="2"/>
  <c r="I38" i="2" s="1"/>
  <c r="I493" i="1"/>
  <c r="G139" i="1"/>
  <c r="C1017" i="1"/>
  <c r="G39" i="2"/>
  <c r="I39" i="2" s="1"/>
  <c r="G534" i="1"/>
  <c r="I534" i="1" s="1"/>
  <c r="G328" i="1"/>
  <c r="I353" i="1"/>
  <c r="G40" i="2"/>
  <c r="I40" i="2" s="1"/>
  <c r="G257" i="1"/>
  <c r="G22" i="2" s="1"/>
  <c r="I22" i="2" s="1"/>
  <c r="I28" i="2"/>
  <c r="I554" i="1"/>
  <c r="D76" i="2"/>
  <c r="E75" i="2"/>
  <c r="G298" i="1"/>
  <c r="I298" i="1" s="1"/>
  <c r="G583" i="1"/>
  <c r="I392" i="1"/>
  <c r="G404" i="1"/>
  <c r="G216" i="1"/>
  <c r="G61" i="1"/>
  <c r="E1065" i="1"/>
  <c r="I190" i="1"/>
  <c r="G203" i="1"/>
  <c r="I884" i="1"/>
  <c r="G66" i="2"/>
  <c r="I66" i="2" s="1"/>
  <c r="I220" i="1"/>
  <c r="G226" i="1"/>
  <c r="G123" i="1"/>
  <c r="I97" i="1"/>
  <c r="G272" i="1"/>
  <c r="G453" i="1"/>
  <c r="G35" i="2" s="1"/>
  <c r="I35" i="2" s="1"/>
  <c r="E1015" i="1"/>
  <c r="G920" i="1"/>
  <c r="I668" i="1"/>
  <c r="G679" i="1"/>
  <c r="I613" i="1"/>
  <c r="G619" i="1"/>
  <c r="G186" i="1"/>
  <c r="I409" i="1"/>
  <c r="G417" i="1"/>
  <c r="G630" i="1"/>
  <c r="I622" i="1"/>
  <c r="I342" i="1"/>
  <c r="G27" i="2"/>
  <c r="I27" i="2" s="1"/>
  <c r="G47" i="2"/>
  <c r="I47" i="2" s="1"/>
  <c r="I595" i="1"/>
  <c r="G464" i="1"/>
  <c r="I464" i="1" s="1"/>
  <c r="I142" i="1"/>
  <c r="G171" i="1"/>
  <c r="F1017" i="1"/>
  <c r="F1067" i="1" s="1"/>
  <c r="F1079" i="1" s="1"/>
  <c r="F1083" i="1" s="1"/>
  <c r="I1058" i="1"/>
  <c r="G1063" i="1"/>
  <c r="I1072" i="1"/>
  <c r="G84" i="2"/>
  <c r="I603" i="1"/>
  <c r="G608" i="1"/>
  <c r="I27" i="1"/>
  <c r="G7" i="2"/>
  <c r="I927" i="1"/>
  <c r="G941" i="1"/>
  <c r="I305" i="1"/>
  <c r="G316" i="1"/>
  <c r="I474" i="1"/>
  <c r="G482" i="1"/>
  <c r="I1038" i="1"/>
  <c r="G79" i="2"/>
  <c r="G1009" i="1"/>
  <c r="I643" i="1"/>
  <c r="G652" i="1"/>
  <c r="E92" i="1"/>
  <c r="H1017" i="1"/>
  <c r="I434" i="1"/>
  <c r="G34" i="2"/>
  <c r="I34" i="2" s="1"/>
  <c r="I971" i="1"/>
  <c r="G983" i="1"/>
  <c r="I364" i="1"/>
  <c r="G29" i="2"/>
  <c r="I29" i="2" s="1"/>
  <c r="I80" i="1"/>
  <c r="G90" i="1"/>
  <c r="C1067" i="1" l="1"/>
  <c r="F83" i="2"/>
  <c r="F87" i="2" s="1"/>
  <c r="F91" i="2" s="1"/>
  <c r="G847" i="1"/>
  <c r="I847" i="1" s="1"/>
  <c r="G65" i="2"/>
  <c r="I65" i="2" s="1"/>
  <c r="G80" i="2"/>
  <c r="I80" i="2" s="1"/>
  <c r="G41" i="2"/>
  <c r="I41" i="2" s="1"/>
  <c r="G67" i="2"/>
  <c r="I67" i="2" s="1"/>
  <c r="G1065" i="1"/>
  <c r="I1065" i="1" s="1"/>
  <c r="G42" i="2"/>
  <c r="I42" i="2" s="1"/>
  <c r="G43" i="2"/>
  <c r="I43" i="2" s="1"/>
  <c r="C76" i="2"/>
  <c r="I964" i="1"/>
  <c r="I257" i="1"/>
  <c r="I44" i="1"/>
  <c r="G20" i="2"/>
  <c r="I20" i="2" s="1"/>
  <c r="I235" i="1"/>
  <c r="I565" i="1"/>
  <c r="G30" i="2"/>
  <c r="I30" i="2" s="1"/>
  <c r="G36" i="2"/>
  <c r="I36" i="2" s="1"/>
  <c r="I453" i="1"/>
  <c r="I389" i="1"/>
  <c r="I75" i="1"/>
  <c r="E83" i="2"/>
  <c r="E87" i="2" s="1"/>
  <c r="E91" i="2" s="1"/>
  <c r="G26" i="2"/>
  <c r="I26" i="2" s="1"/>
  <c r="I328" i="1"/>
  <c r="E1017" i="1"/>
  <c r="E1067" i="1" s="1"/>
  <c r="E1079" i="1" s="1"/>
  <c r="E1083" i="1" s="1"/>
  <c r="G14" i="2"/>
  <c r="I14" i="2" s="1"/>
  <c r="I139" i="1"/>
  <c r="G24" i="2"/>
  <c r="I24" i="2" s="1"/>
  <c r="I171" i="1"/>
  <c r="G15" i="2"/>
  <c r="I15" i="2" s="1"/>
  <c r="I186" i="1"/>
  <c r="G16" i="2"/>
  <c r="I16" i="2" s="1"/>
  <c r="I203" i="1"/>
  <c r="G17" i="2"/>
  <c r="I17" i="2" s="1"/>
  <c r="I404" i="1"/>
  <c r="G32" i="2"/>
  <c r="I32" i="2" s="1"/>
  <c r="I619" i="1"/>
  <c r="G49" i="2"/>
  <c r="I49" i="2" s="1"/>
  <c r="G23" i="2"/>
  <c r="I23" i="2" s="1"/>
  <c r="I272" i="1"/>
  <c r="I583" i="1"/>
  <c r="G46" i="2"/>
  <c r="I46" i="2" s="1"/>
  <c r="G54" i="2"/>
  <c r="I54" i="2" s="1"/>
  <c r="I679" i="1"/>
  <c r="I123" i="1"/>
  <c r="G13" i="2"/>
  <c r="E76" i="2"/>
  <c r="G19" i="2"/>
  <c r="I19" i="2" s="1"/>
  <c r="I226" i="1"/>
  <c r="G50" i="2"/>
  <c r="I50" i="2" s="1"/>
  <c r="I630" i="1"/>
  <c r="I920" i="1"/>
  <c r="G68" i="2"/>
  <c r="I68" i="2" s="1"/>
  <c r="I61" i="1"/>
  <c r="G9" i="2"/>
  <c r="I9" i="2" s="1"/>
  <c r="I417" i="1"/>
  <c r="G33" i="2"/>
  <c r="I33" i="2" s="1"/>
  <c r="I216" i="1"/>
  <c r="G18" i="2"/>
  <c r="I18" i="2" s="1"/>
  <c r="G25" i="2"/>
  <c r="I25" i="2" s="1"/>
  <c r="I316" i="1"/>
  <c r="G11" i="2"/>
  <c r="I11" i="2" s="1"/>
  <c r="I90" i="1"/>
  <c r="G71" i="2"/>
  <c r="I71" i="2" s="1"/>
  <c r="I983" i="1"/>
  <c r="G73" i="2"/>
  <c r="I73" i="2" s="1"/>
  <c r="I1009" i="1"/>
  <c r="G92" i="1"/>
  <c r="I79" i="2"/>
  <c r="H76" i="2"/>
  <c r="H83" i="2"/>
  <c r="I941" i="1"/>
  <c r="G69" i="2"/>
  <c r="I69" i="2" s="1"/>
  <c r="I608" i="1"/>
  <c r="G48" i="2"/>
  <c r="I48" i="2" s="1"/>
  <c r="G81" i="2"/>
  <c r="I81" i="2" s="1"/>
  <c r="I1063" i="1"/>
  <c r="I7" i="2"/>
  <c r="G1015" i="1"/>
  <c r="I1015" i="1" s="1"/>
  <c r="I652" i="1"/>
  <c r="G52" i="2"/>
  <c r="I52" i="2" s="1"/>
  <c r="G37" i="2"/>
  <c r="I37" i="2" s="1"/>
  <c r="I482" i="1"/>
  <c r="I84" i="2"/>
  <c r="H1067" i="1"/>
  <c r="I13" i="2" l="1"/>
  <c r="G63" i="2"/>
  <c r="H87" i="2"/>
  <c r="H91" i="2" s="1"/>
  <c r="H1079" i="1"/>
  <c r="H1083" i="1" s="1"/>
  <c r="G82" i="2"/>
  <c r="I92" i="1"/>
  <c r="G75" i="2"/>
  <c r="I75" i="2" s="1"/>
  <c r="G12" i="2"/>
  <c r="I12" i="2" s="1"/>
  <c r="G1017" i="1"/>
  <c r="I1017" i="1" s="1"/>
  <c r="G1067" i="1" l="1"/>
  <c r="G1079" i="1" s="1"/>
  <c r="G1083" i="1" s="1"/>
  <c r="G83" i="2"/>
  <c r="I82" i="2"/>
  <c r="G76" i="2"/>
  <c r="I63" i="2"/>
  <c r="I76" i="2" s="1"/>
  <c r="I1067" i="1" l="1"/>
  <c r="I1079" i="1" s="1"/>
  <c r="I1083" i="1" s="1"/>
  <c r="G87" i="2"/>
  <c r="G91" i="2" s="1"/>
  <c r="I83" i="2"/>
  <c r="I87" i="2" s="1"/>
  <c r="I91" i="2" s="1"/>
</calcChain>
</file>

<file path=xl/sharedStrings.xml><?xml version="1.0" encoding="utf-8"?>
<sst xmlns="http://schemas.openxmlformats.org/spreadsheetml/2006/main" count="2111" uniqueCount="1715">
  <si>
    <t>Description</t>
  </si>
  <si>
    <t>0200</t>
  </si>
  <si>
    <t/>
  </si>
  <si>
    <t>0400</t>
  </si>
  <si>
    <t>0405</t>
  </si>
  <si>
    <t>0500</t>
  </si>
  <si>
    <t>0501</t>
  </si>
  <si>
    <t>Section B</t>
  </si>
  <si>
    <t>4800</t>
  </si>
  <si>
    <t>5000</t>
  </si>
  <si>
    <t>Total Section B</t>
  </si>
  <si>
    <t>6000</t>
  </si>
  <si>
    <t>7000</t>
  </si>
  <si>
    <t>0415</t>
  </si>
  <si>
    <t>0300</t>
  </si>
  <si>
    <t>0305</t>
  </si>
  <si>
    <t>2500</t>
  </si>
  <si>
    <t>2501</t>
  </si>
  <si>
    <t>6010</t>
  </si>
  <si>
    <t>Studio</t>
  </si>
  <si>
    <t>7005</t>
  </si>
  <si>
    <t>7100</t>
  </si>
  <si>
    <t>7101</t>
  </si>
  <si>
    <t>7120</t>
  </si>
  <si>
    <t>7130</t>
  </si>
  <si>
    <t>0100</t>
  </si>
  <si>
    <t>0101</t>
  </si>
  <si>
    <t>0201</t>
  </si>
  <si>
    <t>0225</t>
  </si>
  <si>
    <t>0290</t>
  </si>
  <si>
    <t>0301</t>
  </si>
  <si>
    <t>0325</t>
  </si>
  <si>
    <t>0350</t>
  </si>
  <si>
    <t>0401</t>
  </si>
  <si>
    <t>0460</t>
  </si>
  <si>
    <t>0465</t>
  </si>
  <si>
    <t>0560</t>
  </si>
  <si>
    <t>0565</t>
  </si>
  <si>
    <t>0590</t>
  </si>
  <si>
    <t>0195</t>
  </si>
  <si>
    <t>0205</t>
  </si>
  <si>
    <t>0215</t>
  </si>
  <si>
    <t>0220</t>
  </si>
  <si>
    <t>0227</t>
  </si>
  <si>
    <t>0230</t>
  </si>
  <si>
    <t>0235</t>
  </si>
  <si>
    <t>0260</t>
  </si>
  <si>
    <t>0265</t>
  </si>
  <si>
    <t>0295</t>
  </si>
  <si>
    <t>0360</t>
  </si>
  <si>
    <t>0365</t>
  </si>
  <si>
    <t>0370</t>
  </si>
  <si>
    <t>0395</t>
  </si>
  <si>
    <t>Promotion</t>
  </si>
  <si>
    <t>0407</t>
  </si>
  <si>
    <t>0410</t>
  </si>
  <si>
    <t>0425</t>
  </si>
  <si>
    <t>0470</t>
  </si>
  <si>
    <t>0490</t>
  </si>
  <si>
    <t>0495</t>
  </si>
  <si>
    <t>0505</t>
  </si>
  <si>
    <t>0507</t>
  </si>
  <si>
    <t>0530</t>
  </si>
  <si>
    <t>0595</t>
  </si>
  <si>
    <t>0600</t>
  </si>
  <si>
    <t>0601</t>
  </si>
  <si>
    <t>0604</t>
  </si>
  <si>
    <t>0640</t>
  </si>
  <si>
    <t>0644</t>
  </si>
  <si>
    <t>0660</t>
  </si>
  <si>
    <t>0665</t>
  </si>
  <si>
    <t>0670</t>
  </si>
  <si>
    <t>0672</t>
  </si>
  <si>
    <t>0690</t>
  </si>
  <si>
    <t>0692</t>
  </si>
  <si>
    <t>0695</t>
  </si>
  <si>
    <t>1000</t>
  </si>
  <si>
    <t>1001</t>
  </si>
  <si>
    <t>1004</t>
  </si>
  <si>
    <t>1010</t>
  </si>
  <si>
    <t>1018</t>
  </si>
  <si>
    <t>1025</t>
  </si>
  <si>
    <t>1028</t>
  </si>
  <si>
    <t>1030</t>
  </si>
  <si>
    <t>1040</t>
  </si>
  <si>
    <t>1043</t>
  </si>
  <si>
    <t>1050</t>
  </si>
  <si>
    <t>1052</t>
  </si>
  <si>
    <t>1055</t>
  </si>
  <si>
    <t>1060</t>
  </si>
  <si>
    <t>1065</t>
  </si>
  <si>
    <t>1070</t>
  </si>
  <si>
    <t>1075</t>
  </si>
  <si>
    <t>1076</t>
  </si>
  <si>
    <t>1077</t>
  </si>
  <si>
    <t>1095</t>
  </si>
  <si>
    <t>1090</t>
  </si>
  <si>
    <t>1100</t>
  </si>
  <si>
    <t>1101</t>
  </si>
  <si>
    <t>1110</t>
  </si>
  <si>
    <t>1120</t>
  </si>
  <si>
    <t>1170</t>
  </si>
  <si>
    <t>1172</t>
  </si>
  <si>
    <t>1174</t>
  </si>
  <si>
    <t>1175</t>
  </si>
  <si>
    <t>1180</t>
  </si>
  <si>
    <t>1181</t>
  </si>
  <si>
    <t>1182</t>
  </si>
  <si>
    <t>1190</t>
  </si>
  <si>
    <t>1195</t>
  </si>
  <si>
    <t>1200</t>
  </si>
  <si>
    <t>1201</t>
  </si>
  <si>
    <t>1205</t>
  </si>
  <si>
    <t>1208</t>
  </si>
  <si>
    <t>1210</t>
  </si>
  <si>
    <t>1215</t>
  </si>
  <si>
    <t>1220</t>
  </si>
  <si>
    <t>1223</t>
  </si>
  <si>
    <t>1228</t>
  </si>
  <si>
    <t>1235</t>
  </si>
  <si>
    <t>1243</t>
  </si>
  <si>
    <t>1245</t>
  </si>
  <si>
    <t>1248</t>
  </si>
  <si>
    <t>1250</t>
  </si>
  <si>
    <t>1254</t>
  </si>
  <si>
    <t>1260</t>
  </si>
  <si>
    <t>1262</t>
  </si>
  <si>
    <t>1264</t>
  </si>
  <si>
    <t>1270</t>
  </si>
  <si>
    <t>1280</t>
  </si>
  <si>
    <t>1295</t>
  </si>
  <si>
    <t>1300</t>
  </si>
  <si>
    <t>1301</t>
  </si>
  <si>
    <t>1310</t>
  </si>
  <si>
    <t>1312</t>
  </si>
  <si>
    <t>1314</t>
  </si>
  <si>
    <t>1320</t>
  </si>
  <si>
    <t>1330</t>
  </si>
  <si>
    <t>1335</t>
  </si>
  <si>
    <t>1395</t>
  </si>
  <si>
    <t>1400</t>
  </si>
  <si>
    <t>1401</t>
  </si>
  <si>
    <t>1420</t>
  </si>
  <si>
    <t>1425</t>
  </si>
  <si>
    <t>1440</t>
  </si>
  <si>
    <t>1445</t>
  </si>
  <si>
    <t>1450</t>
  </si>
  <si>
    <t>1460</t>
  </si>
  <si>
    <t>1465</t>
  </si>
  <si>
    <t>1470</t>
  </si>
  <si>
    <t>1475</t>
  </si>
  <si>
    <t>1495</t>
  </si>
  <si>
    <t>1500</t>
  </si>
  <si>
    <t>1501</t>
  </si>
  <si>
    <t>1510</t>
  </si>
  <si>
    <t>1520</t>
  </si>
  <si>
    <t>1530</t>
  </si>
  <si>
    <t>1595</t>
  </si>
  <si>
    <t>1600</t>
  </si>
  <si>
    <t>1601</t>
  </si>
  <si>
    <t>1610</t>
  </si>
  <si>
    <t>1616</t>
  </si>
  <si>
    <t>1695</t>
  </si>
  <si>
    <t>1700</t>
  </si>
  <si>
    <t>1701</t>
  </si>
  <si>
    <t>1710</t>
  </si>
  <si>
    <t>1795</t>
  </si>
  <si>
    <t>1800</t>
  </si>
  <si>
    <t>1801</t>
  </si>
  <si>
    <t>1895</t>
  </si>
  <si>
    <t>1900</t>
  </si>
  <si>
    <t>1901</t>
  </si>
  <si>
    <t>1903</t>
  </si>
  <si>
    <t>1905</t>
  </si>
  <si>
    <t>1910</t>
  </si>
  <si>
    <t>1920</t>
  </si>
  <si>
    <t>1995</t>
  </si>
  <si>
    <t>2000</t>
  </si>
  <si>
    <t>2001</t>
  </si>
  <si>
    <t>2010</t>
  </si>
  <si>
    <t>2020</t>
  </si>
  <si>
    <t>2040</t>
  </si>
  <si>
    <t>2060</t>
  </si>
  <si>
    <t>2065</t>
  </si>
  <si>
    <t>2070</t>
  </si>
  <si>
    <t>2075</t>
  </si>
  <si>
    <t>2100</t>
  </si>
  <si>
    <t>2101</t>
  </si>
  <si>
    <t>2103</t>
  </si>
  <si>
    <t>2105</t>
  </si>
  <si>
    <t>2108</t>
  </si>
  <si>
    <t>2110</t>
  </si>
  <si>
    <t>2112</t>
  </si>
  <si>
    <t>2115</t>
  </si>
  <si>
    <t>2120</t>
  </si>
  <si>
    <t>2125</t>
  </si>
  <si>
    <t>2130</t>
  </si>
  <si>
    <t>2135</t>
  </si>
  <si>
    <t>2140</t>
  </si>
  <si>
    <t>2145</t>
  </si>
  <si>
    <t>2150</t>
  </si>
  <si>
    <t>2155</t>
  </si>
  <si>
    <t>2160</t>
  </si>
  <si>
    <t>2165</t>
  </si>
  <si>
    <t>2170</t>
  </si>
  <si>
    <t>2175</t>
  </si>
  <si>
    <t>2185</t>
  </si>
  <si>
    <t>Audio</t>
  </si>
  <si>
    <t>2195</t>
  </si>
  <si>
    <t>2200</t>
  </si>
  <si>
    <t>2201</t>
  </si>
  <si>
    <t>2205</t>
  </si>
  <si>
    <t>2210</t>
  </si>
  <si>
    <t>2212</t>
  </si>
  <si>
    <t>2220</t>
  </si>
  <si>
    <t>2250</t>
  </si>
  <si>
    <t>2260</t>
  </si>
  <si>
    <t>2263</t>
  </si>
  <si>
    <t>2266</t>
  </si>
  <si>
    <t>2270</t>
  </si>
  <si>
    <t>2295</t>
  </si>
  <si>
    <t>2300</t>
  </si>
  <si>
    <t>2301</t>
  </si>
  <si>
    <t>2310</t>
  </si>
  <si>
    <t>2320</t>
  </si>
  <si>
    <t>2330</t>
  </si>
  <si>
    <t>2340</t>
  </si>
  <si>
    <t>2350</t>
  </si>
  <si>
    <t>2395</t>
  </si>
  <si>
    <t>2400</t>
  </si>
  <si>
    <t>2401</t>
  </si>
  <si>
    <t>2410</t>
  </si>
  <si>
    <t>2420</t>
  </si>
  <si>
    <t>2430</t>
  </si>
  <si>
    <t>2440</t>
  </si>
  <si>
    <t>2450</t>
  </si>
  <si>
    <t>2495</t>
  </si>
  <si>
    <t>2510</t>
  </si>
  <si>
    <t>2515</t>
  </si>
  <si>
    <t>2520</t>
  </si>
  <si>
    <t>2600</t>
  </si>
  <si>
    <t>2601</t>
  </si>
  <si>
    <t>2610</t>
  </si>
  <si>
    <t>2612</t>
  </si>
  <si>
    <t>2620</t>
  </si>
  <si>
    <t>2700</t>
  </si>
  <si>
    <t>2701</t>
  </si>
  <si>
    <t>2695</t>
  </si>
  <si>
    <t>2595</t>
  </si>
  <si>
    <t>2702</t>
  </si>
  <si>
    <t>2795</t>
  </si>
  <si>
    <t>2800</t>
  </si>
  <si>
    <t>2801</t>
  </si>
  <si>
    <t>2803</t>
  </si>
  <si>
    <t>2805</t>
  </si>
  <si>
    <t>2807</t>
  </si>
  <si>
    <t>2810</t>
  </si>
  <si>
    <t>2815</t>
  </si>
  <si>
    <t>2820</t>
  </si>
  <si>
    <t>2830</t>
  </si>
  <si>
    <t>2835</t>
  </si>
  <si>
    <t>2840</t>
  </si>
  <si>
    <t>2845</t>
  </si>
  <si>
    <t>2850</t>
  </si>
  <si>
    <t>2895</t>
  </si>
  <si>
    <t>2900</t>
  </si>
  <si>
    <t>2901</t>
  </si>
  <si>
    <t>2905</t>
  </si>
  <si>
    <t>2910</t>
  </si>
  <si>
    <t>2915</t>
  </si>
  <si>
    <t>2916</t>
  </si>
  <si>
    <t>2950</t>
  </si>
  <si>
    <t>2995</t>
  </si>
  <si>
    <t>3000</t>
  </si>
  <si>
    <t>3001</t>
  </si>
  <si>
    <t>3005</t>
  </si>
  <si>
    <t>3007</t>
  </si>
  <si>
    <t>3010</t>
  </si>
  <si>
    <t>3020</t>
  </si>
  <si>
    <t>3030</t>
  </si>
  <si>
    <t>3095</t>
  </si>
  <si>
    <t>3100</t>
  </si>
  <si>
    <t>3101</t>
  </si>
  <si>
    <t>3105</t>
  </si>
  <si>
    <t>3107</t>
  </si>
  <si>
    <t>3110</t>
  </si>
  <si>
    <t>3115</t>
  </si>
  <si>
    <t>3120</t>
  </si>
  <si>
    <t>3150</t>
  </si>
  <si>
    <t>3152</t>
  </si>
  <si>
    <t>3160</t>
  </si>
  <si>
    <t>3195</t>
  </si>
  <si>
    <t>3200</t>
  </si>
  <si>
    <t>3201</t>
  </si>
  <si>
    <t>3210</t>
  </si>
  <si>
    <t>3215</t>
  </si>
  <si>
    <t>3218</t>
  </si>
  <si>
    <t>3220</t>
  </si>
  <si>
    <t>3225</t>
  </si>
  <si>
    <t>3240</t>
  </si>
  <si>
    <t>3245</t>
  </si>
  <si>
    <t>3260</t>
  </si>
  <si>
    <t>3295</t>
  </si>
  <si>
    <t>3300</t>
  </si>
  <si>
    <t>3301</t>
  </si>
  <si>
    <t>3310</t>
  </si>
  <si>
    <t>3320</t>
  </si>
  <si>
    <t>3330</t>
  </si>
  <si>
    <t>3335</t>
  </si>
  <si>
    <t>3340</t>
  </si>
  <si>
    <t>3350</t>
  </si>
  <si>
    <t>3395</t>
  </si>
  <si>
    <t>3400</t>
  </si>
  <si>
    <t>3401</t>
  </si>
  <si>
    <t>3405</t>
  </si>
  <si>
    <t>3410</t>
  </si>
  <si>
    <t>3412</t>
  </si>
  <si>
    <t>3415</t>
  </si>
  <si>
    <t>3420</t>
  </si>
  <si>
    <t>3430</t>
  </si>
  <si>
    <t>3432</t>
  </si>
  <si>
    <t>3435</t>
  </si>
  <si>
    <t>3440</t>
  </si>
  <si>
    <t>3445</t>
  </si>
  <si>
    <t>3447</t>
  </si>
  <si>
    <t>3450</t>
  </si>
  <si>
    <t>3455</t>
  </si>
  <si>
    <t>3495</t>
  </si>
  <si>
    <t>3500</t>
  </si>
  <si>
    <t>3510</t>
  </si>
  <si>
    <t>3515</t>
  </si>
  <si>
    <t>3520</t>
  </si>
  <si>
    <t>3525</t>
  </si>
  <si>
    <t>3545</t>
  </si>
  <si>
    <t>3595</t>
  </si>
  <si>
    <t>3600</t>
  </si>
  <si>
    <t>3610</t>
  </si>
  <si>
    <t>3612</t>
  </si>
  <si>
    <t>3615</t>
  </si>
  <si>
    <t>3620</t>
  </si>
  <si>
    <t>3622</t>
  </si>
  <si>
    <t>3695</t>
  </si>
  <si>
    <t>3700</t>
  </si>
  <si>
    <t>3710</t>
  </si>
  <si>
    <t>3730</t>
  </si>
  <si>
    <t>3740</t>
  </si>
  <si>
    <t>3748</t>
  </si>
  <si>
    <t>3795</t>
  </si>
  <si>
    <t>3800</t>
  </si>
  <si>
    <t>3810</t>
  </si>
  <si>
    <t>3830</t>
  </si>
  <si>
    <t>3845</t>
  </si>
  <si>
    <t>3848</t>
  </si>
  <si>
    <t>3850</t>
  </si>
  <si>
    <t>3855</t>
  </si>
  <si>
    <t>3857</t>
  </si>
  <si>
    <t>3859</t>
  </si>
  <si>
    <t>3895</t>
  </si>
  <si>
    <t>3900</t>
  </si>
  <si>
    <t>3910</t>
  </si>
  <si>
    <t>3930</t>
  </si>
  <si>
    <t>3940</t>
  </si>
  <si>
    <t>3945</t>
  </si>
  <si>
    <t>3995</t>
  </si>
  <si>
    <t>4000</t>
  </si>
  <si>
    <t>4010</t>
  </si>
  <si>
    <t>4030</t>
  </si>
  <si>
    <t>4040</t>
  </si>
  <si>
    <t>4045</t>
  </si>
  <si>
    <t>4047</t>
  </si>
  <si>
    <t>4055</t>
  </si>
  <si>
    <t>4095</t>
  </si>
  <si>
    <t>Transport</t>
  </si>
  <si>
    <t>4100</t>
  </si>
  <si>
    <t>4110</t>
  </si>
  <si>
    <t>4130</t>
  </si>
  <si>
    <t>4140</t>
  </si>
  <si>
    <t>4143</t>
  </si>
  <si>
    <t>4148</t>
  </si>
  <si>
    <t>4195</t>
  </si>
  <si>
    <t>4200</t>
  </si>
  <si>
    <t>4210</t>
  </si>
  <si>
    <t>4212</t>
  </si>
  <si>
    <t>4220</t>
  </si>
  <si>
    <t>4222</t>
  </si>
  <si>
    <t>4226</t>
  </si>
  <si>
    <t>4240</t>
  </si>
  <si>
    <t>4243</t>
  </si>
  <si>
    <t>4295</t>
  </si>
  <si>
    <t>4300</t>
  </si>
  <si>
    <t>4301</t>
  </si>
  <si>
    <t>4305</t>
  </si>
  <si>
    <t>4310</t>
  </si>
  <si>
    <t>4315</t>
  </si>
  <si>
    <t>4320</t>
  </si>
  <si>
    <t>4325</t>
  </si>
  <si>
    <t>4330</t>
  </si>
  <si>
    <t>4333</t>
  </si>
  <si>
    <t>4340</t>
  </si>
  <si>
    <t>4342</t>
  </si>
  <si>
    <t>4344</t>
  </si>
  <si>
    <t>4346</t>
  </si>
  <si>
    <t>4350</t>
  </si>
  <si>
    <t>4360</t>
  </si>
  <si>
    <t>4395</t>
  </si>
  <si>
    <t xml:space="preserve"> </t>
  </si>
  <si>
    <t>4400</t>
  </si>
  <si>
    <t>4401</t>
  </si>
  <si>
    <t>4405</t>
  </si>
  <si>
    <t>4410</t>
  </si>
  <si>
    <t>4415</t>
  </si>
  <si>
    <t>4420</t>
  </si>
  <si>
    <t>4425</t>
  </si>
  <si>
    <t>4430</t>
  </si>
  <si>
    <t>4435</t>
  </si>
  <si>
    <t>4495</t>
  </si>
  <si>
    <t>4500</t>
  </si>
  <si>
    <t>4510</t>
  </si>
  <si>
    <t>4512</t>
  </si>
  <si>
    <t>4515</t>
  </si>
  <si>
    <t>4525</t>
  </si>
  <si>
    <t>4530</t>
  </si>
  <si>
    <t>4535</t>
  </si>
  <si>
    <t>4543</t>
  </si>
  <si>
    <t>4595</t>
  </si>
  <si>
    <t>4600</t>
  </si>
  <si>
    <t>4610</t>
  </si>
  <si>
    <t>4612</t>
  </si>
  <si>
    <t>4615</t>
  </si>
  <si>
    <t>4626</t>
  </si>
  <si>
    <t>4630</t>
  </si>
  <si>
    <t>4695</t>
  </si>
  <si>
    <t>4700</t>
  </si>
  <si>
    <t>4710</t>
  </si>
  <si>
    <t>4712</t>
  </si>
  <si>
    <t>4715</t>
  </si>
  <si>
    <t>4720</t>
  </si>
  <si>
    <t>4725</t>
  </si>
  <si>
    <t>4730</t>
  </si>
  <si>
    <t>4795</t>
  </si>
  <si>
    <t>4810</t>
  </si>
  <si>
    <t>4812</t>
  </si>
  <si>
    <t>4816</t>
  </si>
  <si>
    <t>4828</t>
  </si>
  <si>
    <t>4830</t>
  </si>
  <si>
    <t>4895</t>
  </si>
  <si>
    <t>4900</t>
  </si>
  <si>
    <t>4901</t>
  </si>
  <si>
    <t>4915</t>
  </si>
  <si>
    <t>4920</t>
  </si>
  <si>
    <t>4925</t>
  </si>
  <si>
    <t>4930</t>
  </si>
  <si>
    <t>4940</t>
  </si>
  <si>
    <t>4942</t>
  </si>
  <si>
    <t>4944</t>
  </si>
  <si>
    <t>4995</t>
  </si>
  <si>
    <t>5001</t>
  </si>
  <si>
    <t>5010</t>
  </si>
  <si>
    <t>5020</t>
  </si>
  <si>
    <t>5050</t>
  </si>
  <si>
    <t>5095</t>
  </si>
  <si>
    <t>5100</t>
  </si>
  <si>
    <t>5101</t>
  </si>
  <si>
    <t>5110</t>
  </si>
  <si>
    <t>5115</t>
  </si>
  <si>
    <t>5117</t>
  </si>
  <si>
    <t>5120</t>
  </si>
  <si>
    <t>5124</t>
  </si>
  <si>
    <t>5126</t>
  </si>
  <si>
    <t>5130</t>
  </si>
  <si>
    <t>5135</t>
  </si>
  <si>
    <t>5140</t>
  </si>
  <si>
    <t>5150</t>
  </si>
  <si>
    <t>5160</t>
  </si>
  <si>
    <t>5170</t>
  </si>
  <si>
    <t>5195</t>
  </si>
  <si>
    <t>6001</t>
  </si>
  <si>
    <t>6012</t>
  </si>
  <si>
    <t>6018</t>
  </si>
  <si>
    <t>6020</t>
  </si>
  <si>
    <t>6035</t>
  </si>
  <si>
    <t>6040</t>
  </si>
  <si>
    <t>6042</t>
  </si>
  <si>
    <t>6060</t>
  </si>
  <si>
    <t>6065</t>
  </si>
  <si>
    <t>6070</t>
  </si>
  <si>
    <t>6095</t>
  </si>
  <si>
    <t>6100</t>
  </si>
  <si>
    <t>6101</t>
  </si>
  <si>
    <t>6110</t>
  </si>
  <si>
    <t>6130</t>
  </si>
  <si>
    <t>6135</t>
  </si>
  <si>
    <t>6140</t>
  </si>
  <si>
    <t>6150</t>
  </si>
  <si>
    <t>6195</t>
  </si>
  <si>
    <t>6200</t>
  </si>
  <si>
    <t>6201</t>
  </si>
  <si>
    <t>6205</t>
  </si>
  <si>
    <t>6210</t>
  </si>
  <si>
    <t>6215</t>
  </si>
  <si>
    <t>6225</t>
  </si>
  <si>
    <t>6230</t>
  </si>
  <si>
    <t>6240</t>
  </si>
  <si>
    <t>6245</t>
  </si>
  <si>
    <t>6250</t>
  </si>
  <si>
    <t>6260</t>
  </si>
  <si>
    <t>6264</t>
  </si>
  <si>
    <t>6295</t>
  </si>
  <si>
    <t>6300</t>
  </si>
  <si>
    <t>6301</t>
  </si>
  <si>
    <t>6305</t>
  </si>
  <si>
    <t>6310</t>
  </si>
  <si>
    <t>6315</t>
  </si>
  <si>
    <t>6320</t>
  </si>
  <si>
    <t>6325</t>
  </si>
  <si>
    <t>6330</t>
  </si>
  <si>
    <t>6335</t>
  </si>
  <si>
    <t>6340</t>
  </si>
  <si>
    <t>6395</t>
  </si>
  <si>
    <t>6400</t>
  </si>
  <si>
    <t>6401</t>
  </si>
  <si>
    <t>6405</t>
  </si>
  <si>
    <t>6410</t>
  </si>
  <si>
    <t>6415</t>
  </si>
  <si>
    <t>6420</t>
  </si>
  <si>
    <t>6425</t>
  </si>
  <si>
    <t>6430</t>
  </si>
  <si>
    <t>6435</t>
  </si>
  <si>
    <t>6440</t>
  </si>
  <si>
    <t>6445</t>
  </si>
  <si>
    <t>6450</t>
  </si>
  <si>
    <t>6455</t>
  </si>
  <si>
    <t>6460</t>
  </si>
  <si>
    <t>6470</t>
  </si>
  <si>
    <t>6480</t>
  </si>
  <si>
    <t>6495</t>
  </si>
  <si>
    <t>6500</t>
  </si>
  <si>
    <t>6501</t>
  </si>
  <si>
    <t>6504</t>
  </si>
  <si>
    <t>6508</t>
  </si>
  <si>
    <t>6510</t>
  </si>
  <si>
    <t>6515</t>
  </si>
  <si>
    <t>6520</t>
  </si>
  <si>
    <t>6522</t>
  </si>
  <si>
    <t>6525</t>
  </si>
  <si>
    <t>6530</t>
  </si>
  <si>
    <t>6535</t>
  </si>
  <si>
    <t>6537</t>
  </si>
  <si>
    <t>6540</t>
  </si>
  <si>
    <t>6545</t>
  </si>
  <si>
    <t>6548</t>
  </si>
  <si>
    <t>6550</t>
  </si>
  <si>
    <t>6552</t>
  </si>
  <si>
    <t>6555</t>
  </si>
  <si>
    <t>6560</t>
  </si>
  <si>
    <t>6570</t>
  </si>
  <si>
    <t>6595</t>
  </si>
  <si>
    <t>6600</t>
  </si>
  <si>
    <t>6601</t>
  </si>
  <si>
    <t>6610</t>
  </si>
  <si>
    <t>6615</t>
  </si>
  <si>
    <t>6620</t>
  </si>
  <si>
    <t>6625</t>
  </si>
  <si>
    <t>6640</t>
  </si>
  <si>
    <t>6650</t>
  </si>
  <si>
    <t>6655</t>
  </si>
  <si>
    <t>6660</t>
  </si>
  <si>
    <t>6665</t>
  </si>
  <si>
    <t>6670</t>
  </si>
  <si>
    <t>6695</t>
  </si>
  <si>
    <t>6700</t>
  </si>
  <si>
    <t>6701</t>
  </si>
  <si>
    <t>6720</t>
  </si>
  <si>
    <t>6730</t>
  </si>
  <si>
    <t>6795</t>
  </si>
  <si>
    <t>6800</t>
  </si>
  <si>
    <t>6801</t>
  </si>
  <si>
    <t>6802</t>
  </si>
  <si>
    <t>6805</t>
  </si>
  <si>
    <t>6808</t>
  </si>
  <si>
    <t>6810</t>
  </si>
  <si>
    <t>6820</t>
  </si>
  <si>
    <t>6825</t>
  </si>
  <si>
    <t>6835</t>
  </si>
  <si>
    <t>6850</t>
  </si>
  <si>
    <t>6890</t>
  </si>
  <si>
    <t>6895</t>
  </si>
  <si>
    <t>6900</t>
  </si>
  <si>
    <t>7001</t>
  </si>
  <si>
    <t>7020</t>
  </si>
  <si>
    <t>7025</t>
  </si>
  <si>
    <t>7040</t>
  </si>
  <si>
    <t>7045</t>
  </si>
  <si>
    <t>7050</t>
  </si>
  <si>
    <t>7095</t>
  </si>
  <si>
    <t>7105</t>
  </si>
  <si>
    <t>7110</t>
  </si>
  <si>
    <t>7125</t>
  </si>
  <si>
    <t>7195</t>
  </si>
  <si>
    <t>7200</t>
  </si>
  <si>
    <t>7201</t>
  </si>
  <si>
    <t>7210</t>
  </si>
  <si>
    <t>7220</t>
  </si>
  <si>
    <t>7230</t>
  </si>
  <si>
    <t>7295</t>
  </si>
  <si>
    <t>8000</t>
  </si>
  <si>
    <t>8001</t>
  </si>
  <si>
    <t>8100</t>
  </si>
  <si>
    <t>8101</t>
  </si>
  <si>
    <t>8200</t>
  </si>
  <si>
    <t>Compte</t>
  </si>
  <si>
    <t>Coûts inscrits au budget ordinaire</t>
  </si>
  <si>
    <t>Acquisitions</t>
  </si>
  <si>
    <t>Divers</t>
  </si>
  <si>
    <t>Total 0100</t>
  </si>
  <si>
    <t>SCÉNARIO</t>
  </si>
  <si>
    <t>Scénariste</t>
  </si>
  <si>
    <t>Découpage</t>
  </si>
  <si>
    <t>Recherche</t>
  </si>
  <si>
    <t>Recherche/acquisitions de droits</t>
  </si>
  <si>
    <t>Secrétariat</t>
  </si>
  <si>
    <t>Frais de voyage</t>
  </si>
  <si>
    <t>Frais de séjour</t>
  </si>
  <si>
    <t>Total 0200</t>
  </si>
  <si>
    <t>Payé à ce jour</t>
  </si>
  <si>
    <t>Sommes à payer</t>
  </si>
  <si>
    <t>Estimations pour l'achèvement</t>
  </si>
  <si>
    <t>FRAIS DE DÉVELOPPEMENT</t>
  </si>
  <si>
    <t xml:space="preserve">Frais de bureau </t>
  </si>
  <si>
    <t>Repérage préliminaire</t>
  </si>
  <si>
    <t>Total 0300</t>
  </si>
  <si>
    <t>Relations publiques</t>
  </si>
  <si>
    <t>Total 0400</t>
  </si>
  <si>
    <t>Total 0500</t>
  </si>
  <si>
    <t>Total section A - budget ordinaire</t>
  </si>
  <si>
    <t>Coûts hors bilan</t>
  </si>
  <si>
    <t>VEDETTES</t>
  </si>
  <si>
    <t>Droits</t>
  </si>
  <si>
    <t>Permis</t>
  </si>
  <si>
    <t>Total 0600</t>
  </si>
  <si>
    <t>Premiers rôles</t>
  </si>
  <si>
    <t>Deuxièmes rôles</t>
  </si>
  <si>
    <t>Chorégraphe</t>
  </si>
  <si>
    <t>Salles de répétition</t>
  </si>
  <si>
    <t>Total 1000</t>
  </si>
  <si>
    <t>Doublures</t>
  </si>
  <si>
    <t>Responsable des enfants</t>
  </si>
  <si>
    <t>Total 1100</t>
  </si>
  <si>
    <t>ÉQUIPE DE PRODUCTION</t>
  </si>
  <si>
    <t>Secrétaire de production</t>
  </si>
  <si>
    <t>Comptable de production</t>
  </si>
  <si>
    <t>Personne-ressource sur les lieux</t>
  </si>
  <si>
    <t>Total 1200</t>
  </si>
  <si>
    <t>ÉQUIPE CONCEPTION ARTISTIQUE</t>
  </si>
  <si>
    <t>Graphiste</t>
  </si>
  <si>
    <t>Total 1300</t>
  </si>
  <si>
    <t>Équipe de démontage</t>
  </si>
  <si>
    <t>Total 1400</t>
  </si>
  <si>
    <t>EQUIPE ACCESSOIRES</t>
  </si>
  <si>
    <t>Accessoiriste de plateau</t>
  </si>
  <si>
    <t>Total 1600</t>
  </si>
  <si>
    <t>Total 1500</t>
  </si>
  <si>
    <t>ÉQUIPE EFFETS SPÉCIAUX</t>
  </si>
  <si>
    <t>Total 1700</t>
  </si>
  <si>
    <t>ÉQUIPE RESPONSABLE DES ANIMAUX</t>
  </si>
  <si>
    <t>Responsable des animaux</t>
  </si>
  <si>
    <t>Total 1800</t>
  </si>
  <si>
    <t>ÉQUIPE COSTUMES</t>
  </si>
  <si>
    <t>Total 1900</t>
  </si>
  <si>
    <t>ÉQUIPE MAQUILLAGE/COIFFURE</t>
  </si>
  <si>
    <t>Maquillage/coiffure effets spéciaux</t>
  </si>
  <si>
    <t>Confection de perruques/postiches</t>
  </si>
  <si>
    <t>Total 2000</t>
  </si>
  <si>
    <t>ÉQUIPE TECHNIQUE VIDÉO</t>
  </si>
  <si>
    <t>Perchiste</t>
  </si>
  <si>
    <t>Entretien</t>
  </si>
  <si>
    <t>Machinistes</t>
  </si>
  <si>
    <t>Personnel de service</t>
  </si>
  <si>
    <t>Total 2100</t>
  </si>
  <si>
    <t>ÉQUIPE CAMÉRA</t>
  </si>
  <si>
    <t>Stagiaire</t>
  </si>
  <si>
    <t>Photographe de plateau</t>
  </si>
  <si>
    <t>Total 2200</t>
  </si>
  <si>
    <t>ÉQUIPE ÉLECTRICITÉ</t>
  </si>
  <si>
    <t>Total 2300</t>
  </si>
  <si>
    <t>ÉQUIPE MACHINISTES</t>
  </si>
  <si>
    <t>Machiniste(s) supplémentaire(s)</t>
  </si>
  <si>
    <t>Pré-installation/démontage</t>
  </si>
  <si>
    <t>Total 2400</t>
  </si>
  <si>
    <t>ÉQUIPE SON</t>
  </si>
  <si>
    <t>Total 2500</t>
  </si>
  <si>
    <t>ÉQUIPE TRANSPORT</t>
  </si>
  <si>
    <t>Total 2600</t>
  </si>
  <si>
    <t>Gouvernement</t>
  </si>
  <si>
    <t>Syndicat/association</t>
  </si>
  <si>
    <t>Total 2700</t>
  </si>
  <si>
    <t>FRAIS DE BUREAU DE PRODUCTION</t>
  </si>
  <si>
    <t>Location de bureaux</t>
  </si>
  <si>
    <t>Chauffage/électricité</t>
  </si>
  <si>
    <t>Papeterie/matériel de bureau</t>
  </si>
  <si>
    <t>Messagerie</t>
  </si>
  <si>
    <t>Total 2800</t>
  </si>
  <si>
    <t>FRAIS DE STUDIO</t>
  </si>
  <si>
    <t>Location de studio</t>
  </si>
  <si>
    <t>Électricité</t>
  </si>
  <si>
    <t>Location d'atelier de menuiserie</t>
  </si>
  <si>
    <t>Téléphone</t>
  </si>
  <si>
    <t>Salles d'appui</t>
  </si>
  <si>
    <t>Équipement de studio pour effets spéciaux</t>
  </si>
  <si>
    <t>Total 2900</t>
  </si>
  <si>
    <t>FRAIS DE BUREAU/LIEUX DE TOURNAGE</t>
  </si>
  <si>
    <t>Location de bureau</t>
  </si>
  <si>
    <t>Total 3000</t>
  </si>
  <si>
    <t>FRAIS LIEUX DE TOURNAGE</t>
  </si>
  <si>
    <t xml:space="preserve">Location/lieux de tournage </t>
  </si>
  <si>
    <t>Électricité/lieux de tournage</t>
  </si>
  <si>
    <t>Accès/lieux de tournage</t>
  </si>
  <si>
    <t>Total 3100</t>
  </si>
  <si>
    <t>FRAIS DE RÉGIE</t>
  </si>
  <si>
    <t>Repas</t>
  </si>
  <si>
    <t>Service de traiteur</t>
  </si>
  <si>
    <t>Équipement spécial</t>
  </si>
  <si>
    <t>Frais médicaux/assurances/visas</t>
  </si>
  <si>
    <t>Total 3200</t>
  </si>
  <si>
    <t>FRAIS DE VOYAGE/SÉJOUR</t>
  </si>
  <si>
    <t xml:space="preserve">Billets </t>
  </si>
  <si>
    <t xml:space="preserve">Hébergement </t>
  </si>
  <si>
    <t xml:space="preserve">Per diem </t>
  </si>
  <si>
    <t>Excès de bagage</t>
  </si>
  <si>
    <t>Total 3300</t>
  </si>
  <si>
    <t>TRANSPORT</t>
  </si>
  <si>
    <t>Camions/fourgonnettes</t>
  </si>
  <si>
    <t>Autobus</t>
  </si>
  <si>
    <t>Réparations</t>
  </si>
  <si>
    <t>Stationnement</t>
  </si>
  <si>
    <t>Kilométrage</t>
  </si>
  <si>
    <t>Total 3400</t>
  </si>
  <si>
    <t>MATÉRIEL DE CONSTRUCTION</t>
  </si>
  <si>
    <t>Locations/menuiserie</t>
  </si>
  <si>
    <t>Achats/menuiserie</t>
  </si>
  <si>
    <t>Locations/peinture</t>
  </si>
  <si>
    <t>Achats/peinture</t>
  </si>
  <si>
    <t>Total 3500</t>
  </si>
  <si>
    <t>Fournitures de dessin</t>
  </si>
  <si>
    <t>Équipement de dessin</t>
  </si>
  <si>
    <t>Frais de recherche</t>
  </si>
  <si>
    <t>Reproductions</t>
  </si>
  <si>
    <t>Total 3600</t>
  </si>
  <si>
    <t>DÉCORS</t>
  </si>
  <si>
    <t>Locations</t>
  </si>
  <si>
    <t>Achats</t>
  </si>
  <si>
    <t>Fabrication</t>
  </si>
  <si>
    <t>Réparation/remplacement</t>
  </si>
  <si>
    <t>ACCESSOIRES</t>
  </si>
  <si>
    <t>Graphisme/enseignes</t>
  </si>
  <si>
    <t>Total 3800</t>
  </si>
  <si>
    <t>EFFETS SPÉCIAUX</t>
  </si>
  <si>
    <t>Cascades/achat et location</t>
  </si>
  <si>
    <t>Armes/frais de permis</t>
  </si>
  <si>
    <t>Total 3900</t>
  </si>
  <si>
    <t>ANIMAUX</t>
  </si>
  <si>
    <t>Total 4000</t>
  </si>
  <si>
    <t>COSTUMES</t>
  </si>
  <si>
    <t>Expédition/courtage</t>
  </si>
  <si>
    <t>Réparation/nettoyage</t>
  </si>
  <si>
    <t>Total 4100</t>
  </si>
  <si>
    <t>MAQUILLAGE/COIFFURE</t>
  </si>
  <si>
    <t>Locations/maquillage</t>
  </si>
  <si>
    <t>Achats/maquillage</t>
  </si>
  <si>
    <t>Locations/coiffure</t>
  </si>
  <si>
    <t>Achats/coiffure</t>
  </si>
  <si>
    <t>Effets spéciaux</t>
  </si>
  <si>
    <t>Total 4200</t>
  </si>
  <si>
    <t>STUDIO VIDÉO</t>
  </si>
  <si>
    <t>Salle de contrôle</t>
  </si>
  <si>
    <t>Traitement de l'image</t>
  </si>
  <si>
    <t>Caméra(s)</t>
  </si>
  <si>
    <t>Télécinéma</t>
  </si>
  <si>
    <t>Interphone</t>
  </si>
  <si>
    <t>Générateur de caractères</t>
  </si>
  <si>
    <t>Atelier de menuiserie</t>
  </si>
  <si>
    <t>Total 4300</t>
  </si>
  <si>
    <t>UNITÉ MOBILE VIDÉO</t>
  </si>
  <si>
    <t>Unité mobile</t>
  </si>
  <si>
    <t>Équipement audio</t>
  </si>
  <si>
    <t>Total 4400</t>
  </si>
  <si>
    <t>ÉQUIPEMENT CAMÉRA</t>
  </si>
  <si>
    <t>Locations quotidiennes</t>
  </si>
  <si>
    <t>Locations spéciales</t>
  </si>
  <si>
    <t>Total 4500</t>
  </si>
  <si>
    <t>ÉQUIPEMENT ÉLECTRIQUE</t>
  </si>
  <si>
    <t>Génératrices</t>
  </si>
  <si>
    <t>Total 4600</t>
  </si>
  <si>
    <t>ÉQUIPEMENT MACHINISTES</t>
  </si>
  <si>
    <t>Location de grue</t>
  </si>
  <si>
    <t>Échafaudage</t>
  </si>
  <si>
    <t>Total 4700</t>
  </si>
  <si>
    <t>ÉQUIPEMENT SON</t>
  </si>
  <si>
    <t>Émetteurs-récepteurs portatifs</t>
  </si>
  <si>
    <t>Total 4800</t>
  </si>
  <si>
    <t>DEUXIÈME ÉQUIPE</t>
  </si>
  <si>
    <t>Équipe</t>
  </si>
  <si>
    <t>Équipement</t>
  </si>
  <si>
    <t>Développement</t>
  </si>
  <si>
    <t>Total 4900</t>
  </si>
  <si>
    <t>Tournage original</t>
  </si>
  <si>
    <t>Copies avec code temporel</t>
  </si>
  <si>
    <t>Copies de visionnement</t>
  </si>
  <si>
    <t>Total 5000</t>
  </si>
  <si>
    <t>LABORATOIRE DE PRODUCTION</t>
  </si>
  <si>
    <t>Pellicule vierge</t>
  </si>
  <si>
    <t>Développement spécial</t>
  </si>
  <si>
    <t>Copie de travail</t>
  </si>
  <si>
    <t>Sélection de prises</t>
  </si>
  <si>
    <t>Tirage spécial</t>
  </si>
  <si>
    <t>Synchronisation</t>
  </si>
  <si>
    <t>Numérotage de bord</t>
  </si>
  <si>
    <t>Total 5100</t>
  </si>
  <si>
    <t>ÉQUIPE MONTAGE</t>
  </si>
  <si>
    <t>Autre main-d'œuvre</t>
  </si>
  <si>
    <t>Transcription des dialogues</t>
  </si>
  <si>
    <t>Total 6000</t>
  </si>
  <si>
    <t xml:space="preserve">ÉQUIPEMENT MONTAGE </t>
  </si>
  <si>
    <t>Salles de montage</t>
  </si>
  <si>
    <t>Achats montage image</t>
  </si>
  <si>
    <t>Achats montage sonore</t>
  </si>
  <si>
    <t>Total 6100</t>
  </si>
  <si>
    <t>POSTPRODUCTION VIDÉO (IMAGE)</t>
  </si>
  <si>
    <t>Montage</t>
  </si>
  <si>
    <t>Programme de montage</t>
  </si>
  <si>
    <t>Graphiques</t>
  </si>
  <si>
    <t>Insertion studio</t>
  </si>
  <si>
    <t>Copies de sécurité</t>
  </si>
  <si>
    <t>Copies de distribution</t>
  </si>
  <si>
    <t>Total 6200</t>
  </si>
  <si>
    <t>POSTPRODUCTION VIDÉO (SON)</t>
  </si>
  <si>
    <t>Bande maîtresse audio</t>
  </si>
  <si>
    <t>Bande maîtresse montée</t>
  </si>
  <si>
    <t>Enregistrement voix hors champ</t>
  </si>
  <si>
    <t>Pré-mixage</t>
  </si>
  <si>
    <t>Mixage</t>
  </si>
  <si>
    <t>Bruitage</t>
  </si>
  <si>
    <t>Bande internationale (M&amp;E)</t>
  </si>
  <si>
    <t>Total 6300</t>
  </si>
  <si>
    <t>Montage négatif</t>
  </si>
  <si>
    <t xml:space="preserve">Copie zéro  </t>
  </si>
  <si>
    <t>Fondus/fondus enchaînés</t>
  </si>
  <si>
    <t>Interpositif</t>
  </si>
  <si>
    <t>Internégatif</t>
  </si>
  <si>
    <t>Contretype (C.R.I)</t>
  </si>
  <si>
    <t>Copie(s) d'essai</t>
  </si>
  <si>
    <t>Taxes gouvernementales</t>
  </si>
  <si>
    <t>Total 6400</t>
  </si>
  <si>
    <t>Enregistrement effets originaux</t>
  </si>
  <si>
    <t>Achats effets/sonothèque</t>
  </si>
  <si>
    <t>Traitement sonore</t>
  </si>
  <si>
    <t>Narration/voix hors champ</t>
  </si>
  <si>
    <t>Repiquage sonore</t>
  </si>
  <si>
    <t>Bande rythmo</t>
  </si>
  <si>
    <t>Projections d'évaluation</t>
  </si>
  <si>
    <t>Piste optique</t>
  </si>
  <si>
    <t>Réduction/gonflage</t>
  </si>
  <si>
    <t>Total 6500</t>
  </si>
  <si>
    <t>MUSIQUE</t>
  </si>
  <si>
    <t>Matériel</t>
  </si>
  <si>
    <t>Total 6600</t>
  </si>
  <si>
    <t>TITRES/EFFETS VISUELS/ARCHIVES</t>
  </si>
  <si>
    <t>Titres</t>
  </si>
  <si>
    <t>Total 6700</t>
  </si>
  <si>
    <t>DOUBLAGE/SOUS-TITRAGE</t>
  </si>
  <si>
    <t>Préparation</t>
  </si>
  <si>
    <t>Doublage</t>
  </si>
  <si>
    <t>Repiquage optique</t>
  </si>
  <si>
    <t>Titres et graphisme</t>
  </si>
  <si>
    <t>Copie zéro</t>
  </si>
  <si>
    <t>Copie d'essai</t>
  </si>
  <si>
    <t>Total 6800</t>
  </si>
  <si>
    <t>Amortissement (série)</t>
  </si>
  <si>
    <t>Total 6900</t>
  </si>
  <si>
    <t xml:space="preserve">  Total section C - Postproduction</t>
  </si>
  <si>
    <t>Total B + C</t>
  </si>
  <si>
    <t>(Production et postproduction)</t>
  </si>
  <si>
    <t>Section D - divers</t>
  </si>
  <si>
    <t>PUBLICITÉ</t>
  </si>
  <si>
    <t>Photos/développement/impression</t>
  </si>
  <si>
    <t>Total 7000</t>
  </si>
  <si>
    <t>FRAIS GÉNÉRAUX/DIVERS</t>
  </si>
  <si>
    <t>Assurances</t>
  </si>
  <si>
    <t>Frais médicaux</t>
  </si>
  <si>
    <t>Comptable postproduction</t>
  </si>
  <si>
    <t>Frais de vérification</t>
  </si>
  <si>
    <t>Frais de banque</t>
  </si>
  <si>
    <t>Total 7100</t>
  </si>
  <si>
    <t>COÛTS INDIRECTS</t>
  </si>
  <si>
    <t>Frais d'administration</t>
  </si>
  <si>
    <t>Autre financement</t>
  </si>
  <si>
    <t>Total 7200</t>
  </si>
  <si>
    <t>Total section D</t>
  </si>
  <si>
    <t>IMPRÉVUS</t>
  </si>
  <si>
    <t>Imprévus</t>
  </si>
  <si>
    <t>Total 8000</t>
  </si>
  <si>
    <t>GARANTIE DE BONNE FIN</t>
  </si>
  <si>
    <t>Garantie de bonne fin</t>
  </si>
  <si>
    <t>Total 8100</t>
  </si>
  <si>
    <t>TOTAL GÉNÉRAL</t>
  </si>
  <si>
    <t>Explications/renseignements</t>
  </si>
  <si>
    <t>DROITS D'AUTEUR/ACQUISITIONS</t>
  </si>
  <si>
    <t>FIGURATION</t>
  </si>
  <si>
    <t>ÉQUIPE CONSTRUCTION</t>
  </si>
  <si>
    <t>ÉQUIPE DÉCORS</t>
  </si>
  <si>
    <t>ÉQUIPES ACCESSOIRES</t>
  </si>
  <si>
    <t>Total section B - production</t>
  </si>
  <si>
    <t xml:space="preserve">  Total section C - postproduction</t>
  </si>
  <si>
    <r>
      <t>"</t>
    </r>
    <r>
      <rPr>
        <b/>
        <i/>
        <sz val="12"/>
        <color indexed="9"/>
        <rFont val="Geneva"/>
      </rPr>
      <t>TITRE</t>
    </r>
    <r>
      <rPr>
        <b/>
        <sz val="12"/>
        <color indexed="9"/>
        <rFont val="Geneva"/>
      </rPr>
      <t>"  - Rapport de coûts - pour la période finissant le "</t>
    </r>
    <r>
      <rPr>
        <b/>
        <i/>
        <sz val="12"/>
        <color indexed="9"/>
        <rFont val="Geneva"/>
      </rPr>
      <t>DATE</t>
    </r>
    <r>
      <rPr>
        <b/>
        <sz val="12"/>
        <color indexed="9"/>
        <rFont val="Geneva"/>
      </rPr>
      <t>"</t>
    </r>
  </si>
  <si>
    <t>Écart</t>
  </si>
  <si>
    <r>
      <t xml:space="preserve">Rapport de coûts
</t>
    </r>
    <r>
      <rPr>
        <i/>
        <sz val="9"/>
        <color indexed="9"/>
        <rFont val="Arial"/>
        <family val="2"/>
      </rPr>
      <t>pour le devis de production standard de Téléfilm</t>
    </r>
  </si>
  <si>
    <t>Coûts à ce jour</t>
  </si>
  <si>
    <t>Coûts totaux</t>
  </si>
  <si>
    <t>Devis définitif</t>
  </si>
  <si>
    <t>TOTAL PARTIEL (A-D)</t>
  </si>
  <si>
    <t>Charges sociales</t>
  </si>
  <si>
    <t>ÉQUIPE DE CONSTRUCTION</t>
  </si>
  <si>
    <t>1092</t>
  </si>
  <si>
    <t>1216</t>
  </si>
  <si>
    <t>1240</t>
  </si>
  <si>
    <t>1252</t>
  </si>
  <si>
    <t>1515</t>
  </si>
  <si>
    <t>1615</t>
  </si>
  <si>
    <t>2095</t>
  </si>
  <si>
    <t>2211</t>
  </si>
  <si>
    <t>4585</t>
  </si>
  <si>
    <t>4685</t>
  </si>
  <si>
    <t>4785</t>
  </si>
  <si>
    <t>5162</t>
  </si>
  <si>
    <t>6041</t>
  </si>
  <si>
    <t>6090</t>
  </si>
  <si>
    <t>6221</t>
  </si>
  <si>
    <t>6232</t>
  </si>
  <si>
    <t>6255</t>
  </si>
  <si>
    <t>6257</t>
  </si>
  <si>
    <t>6262</t>
  </si>
  <si>
    <t>6265</t>
  </si>
  <si>
    <t>6266</t>
  </si>
  <si>
    <t>6465</t>
  </si>
  <si>
    <t>6630</t>
  </si>
  <si>
    <t>6690</t>
  </si>
  <si>
    <t>6750</t>
  </si>
  <si>
    <t>6852</t>
  </si>
  <si>
    <t>6892</t>
  </si>
  <si>
    <t>7065</t>
  </si>
  <si>
    <t>7090</t>
  </si>
  <si>
    <t>Machiniste(s)</t>
  </si>
  <si>
    <t>Pertes et dommages</t>
  </si>
  <si>
    <t>Correction de couleur</t>
  </si>
  <si>
    <t>Copies de travail/de montage</t>
  </si>
  <si>
    <t>Intermédiaire numérique</t>
  </si>
  <si>
    <t>Copie maîtresse</t>
  </si>
  <si>
    <t>Dossier de presse électronique</t>
  </si>
  <si>
    <t>1020</t>
  </si>
  <si>
    <t>1021</t>
  </si>
  <si>
    <t>Troisièmes rôles éligibles aux droits***   (voir détails)</t>
  </si>
  <si>
    <t>Droits***</t>
  </si>
  <si>
    <t>Surclassement de rôles</t>
  </si>
  <si>
    <t>0592</t>
  </si>
  <si>
    <t>1830</t>
  </si>
  <si>
    <t>6268</t>
  </si>
  <si>
    <t>6840</t>
  </si>
  <si>
    <t>Montage  -équipe, équipement</t>
  </si>
  <si>
    <t>Équipement de montage (Linéaire / non linéaire)</t>
  </si>
  <si>
    <t>Copies de rechange / Conversions</t>
  </si>
  <si>
    <r>
      <t xml:space="preserve"> </t>
    </r>
    <r>
      <rPr>
        <b/>
        <sz val="9"/>
        <rFont val="Arial"/>
        <family val="2"/>
      </rPr>
      <t xml:space="preserve">Signature : </t>
    </r>
  </si>
  <si>
    <t xml:space="preserve">Date : </t>
  </si>
  <si>
    <t xml:space="preserve">_______________________________________              Signature : _____________________________________                </t>
  </si>
  <si>
    <t>____________________________________                              Titre : _____________________________________</t>
  </si>
  <si>
    <r>
      <t xml:space="preserve">___________/______/______ </t>
    </r>
    <r>
      <rPr>
        <sz val="9"/>
        <rFont val="Arial"/>
        <family val="2"/>
      </rPr>
      <t xml:space="preserve">                                                           </t>
    </r>
    <r>
      <rPr>
        <b/>
        <sz val="9"/>
        <rFont val="Arial"/>
        <family val="2"/>
      </rPr>
      <t xml:space="preserve">Date: </t>
    </r>
    <r>
      <rPr>
        <b/>
        <u/>
        <sz val="9"/>
        <rFont val="Arial"/>
        <family val="2"/>
      </rPr>
      <t xml:space="preserve">___________/______/______ </t>
    </r>
  </si>
  <si>
    <t>Ce rapport de coûts contient des formules. Si vous devez ajouter des lignes, assurez-vous de copier la ligne entière de manière à conserver toutes les formules.</t>
  </si>
  <si>
    <t>8500</t>
  </si>
  <si>
    <t>TOTAL DES COÛTS TÉLÉVISION  (seulement)</t>
  </si>
  <si>
    <t xml:space="preserve">TOTAL DES COÛTS TÉLÉVISION  </t>
  </si>
  <si>
    <t>(Veuillez s.v.p. compléter un rapport de coûts média numérique et le soumettre avec votre rapport de coûts pour la composante Télévision)</t>
  </si>
  <si>
    <t>PRODUCTRICE OU PRODUCTEUR</t>
  </si>
  <si>
    <t>RÉALISATRICE OU RÉALISATEUR</t>
  </si>
  <si>
    <t>COMÉDIENNES ET COMÉDIENS</t>
  </si>
  <si>
    <t xml:space="preserve">                   Je suis dûment autorisé                                                                                            Je suis dûment autorisé   </t>
  </si>
  <si>
    <t xml:space="preserve">Nom: </t>
  </si>
  <si>
    <t>__________________________________________               Nom: ______________________________________</t>
  </si>
  <si>
    <t xml:space="preserve">Titre : </t>
  </si>
  <si>
    <t xml:space="preserve">                                                                                               (AAAA/MM/JJ)                                                                                                    (AAAA/MM/JJ)</t>
  </si>
  <si>
    <t xml:space="preserve">                   en lettrre moulée                                                                                                              en lettrre moulée</t>
  </si>
  <si>
    <t>Script éditrices ou Script éditeurs</t>
  </si>
  <si>
    <t>Productrices exécutives ou producteurs exécutifs</t>
  </si>
  <si>
    <t>Productrices ou producteurs</t>
  </si>
  <si>
    <t>Productrices déléguées ou producteurs délégués</t>
  </si>
  <si>
    <t>Coproductrices ou Coproducteurs</t>
  </si>
  <si>
    <t>Productrices associées ou producteurs associés</t>
  </si>
  <si>
    <t>Réalisatrice ou réalisateur</t>
  </si>
  <si>
    <t>Réalisatrice ou réalisateur deuxième équipe</t>
  </si>
  <si>
    <t>Superviseuse ou superviseur des dialogues</t>
  </si>
  <si>
    <t>Coordonnatrices ou coordinateurs des cascades</t>
  </si>
  <si>
    <t>Frais de distribution - figuration</t>
  </si>
  <si>
    <t>Assistante ou assistant à la distribution - figuration</t>
  </si>
  <si>
    <t>Superviseuse ou superviseur de production</t>
  </si>
  <si>
    <t>Directrice ou directeur de production</t>
  </si>
  <si>
    <t>Ass. de la directrice ou du directeur de production</t>
  </si>
  <si>
    <t>Deuxième ass-réalisatrice/réalisateur</t>
  </si>
  <si>
    <t>Troisième ass-réalisatrice/réalisateur</t>
  </si>
  <si>
    <t>Assistante ou assistant de production</t>
  </si>
  <si>
    <t>Coordonnatrice ou coordonnateur de production</t>
  </si>
  <si>
    <t>Assistante ou assistant à la coordonnation de production</t>
  </si>
  <si>
    <t>Assistantes ou assistants au bureau de production</t>
  </si>
  <si>
    <t>Assistante ou assistant comptable de production</t>
  </si>
  <si>
    <t>Commise ou commis comptable</t>
  </si>
  <si>
    <t>Scripte</t>
  </si>
  <si>
    <t>Directrice ou directeur artistique</t>
  </si>
  <si>
    <t>Assistantes ou assistant de production / stagiaires</t>
  </si>
  <si>
    <t>Dessinatrice ou dessinateur</t>
  </si>
  <si>
    <t>Coordonnatrice ou coordonnateur de la construction</t>
  </si>
  <si>
    <t>Menuisière ou menuisier en chef</t>
  </si>
  <si>
    <t>Menuisières ou menuisiers</t>
  </si>
  <si>
    <t>Menuisières ou menuisiers supplementaires</t>
  </si>
  <si>
    <t>Peintresses ou peintres supplémentaires</t>
  </si>
  <si>
    <t xml:space="preserve">Journalières ou Journaliers </t>
  </si>
  <si>
    <t>Décoratrice ou décorateur</t>
  </si>
  <si>
    <t>Assistante(s) ou assistant(s) de décoration</t>
  </si>
  <si>
    <t>Décoratrice(s) ou décorateur(s) de plateau</t>
  </si>
  <si>
    <t xml:space="preserve">Acheteuse(s) ou acheteur(s) d'accessoires </t>
  </si>
  <si>
    <t>Acheteuse(s) ou acheteur(s)  d’accessoires de décoration</t>
  </si>
  <si>
    <t>Journalière(s) ou Journalier(s)</t>
  </si>
  <si>
    <t>Assistante ou Assistant aux effets spéciaux</t>
  </si>
  <si>
    <t>Dresseuse/Dresseur ou autre responsable des Animaux</t>
  </si>
  <si>
    <t>Créatrice ou créateur de costumes</t>
  </si>
  <si>
    <t>Assistante ou assistant de création de costumes</t>
  </si>
  <si>
    <t>Costumière ou costumier en chef</t>
  </si>
  <si>
    <t>Assistante costumière ou assistant costumier</t>
  </si>
  <si>
    <t>Couturière ou couturier</t>
  </si>
  <si>
    <t>Habilleuse ou habilleur</t>
  </si>
  <si>
    <t>Maquilleuse ou maquilleur en chef</t>
  </si>
  <si>
    <t>Assistante ou assistant de maquillage</t>
  </si>
  <si>
    <t xml:space="preserve">Maquilleuse ou maquilleur supplémentaire </t>
  </si>
  <si>
    <t>Coiffeuse ou coiffeur en chef</t>
  </si>
  <si>
    <t>Assistante ou assistant de coiffure</t>
  </si>
  <si>
    <t>Coiffeuse ou Coiffeur supplémentaire</t>
  </si>
  <si>
    <t>Superviseuse ou superviseur technique</t>
  </si>
  <si>
    <t>Directrice ou directeur technique</t>
  </si>
  <si>
    <t>Régisseuse ou régisseur de plateau</t>
  </si>
  <si>
    <t>Consultante ou consultant éclairage</t>
  </si>
  <si>
    <t>Directrice ou directeur éclairage</t>
  </si>
  <si>
    <t>Aiguilleuse ou aiguilleur</t>
  </si>
  <si>
    <t>Preneuse ou Preneur de son</t>
  </si>
  <si>
    <t>Chauffeuse(s) ou chauffeur(s)</t>
  </si>
  <si>
    <t>Opératrice ou opérateur de grue</t>
  </si>
  <si>
    <t>Cadreuse ou cadreur</t>
  </si>
  <si>
    <t>Opératrice ou opérateur vidéo</t>
  </si>
  <si>
    <t>Électricienne ou électricien</t>
  </si>
  <si>
    <t>Opératrice ou opérateur magnétoscope</t>
  </si>
  <si>
    <t>Assistantes ou assistants machinistes</t>
  </si>
  <si>
    <t>Opératrice ou opérateur téléprompteur</t>
  </si>
  <si>
    <t>Assistantes ou assistants télévision</t>
  </si>
  <si>
    <t>Directrice ou directeur de la photographie</t>
  </si>
  <si>
    <t>Première assistante ou premier assistant à la caméra</t>
  </si>
  <si>
    <t>Technicien ou technicienne haute définition numérique (DIT/DUT/DMT)</t>
  </si>
  <si>
    <t>Deuxième assistante ou deuxième assistant à la caméra</t>
  </si>
  <si>
    <t>Opératrice ou opérateur équipement spécial</t>
  </si>
  <si>
    <t>Opératrice ou opérateur caméra supplémentaire</t>
  </si>
  <si>
    <t>Deuxième ass-caméra supplémentaire</t>
  </si>
  <si>
    <t>Opératrice ou opérateur de générateur</t>
  </si>
  <si>
    <t>Machiniste en chef</t>
  </si>
  <si>
    <t>Preneuse ou preneur de son</t>
  </si>
  <si>
    <t>Préposée ou préposé aux câbles</t>
  </si>
  <si>
    <t>Coordonnatrice ou coordonnateur des transports</t>
  </si>
  <si>
    <t>Chauffeuse ou chauffeur en chef</t>
  </si>
  <si>
    <t>Chauffeuses ou chauffeurs (détails)</t>
  </si>
  <si>
    <t>Superviseuse et superviseur de postproduction</t>
  </si>
  <si>
    <t>6002</t>
  </si>
  <si>
    <t>Coordonnatrice ou coordonnateur de postproduction</t>
  </si>
  <si>
    <t>Monteuse ou monteur</t>
  </si>
  <si>
    <t>Assistante ou assistant de montage</t>
  </si>
  <si>
    <t>Apprentie ou apprenti de montage</t>
  </si>
  <si>
    <t>Assistante ou assistant de montage son</t>
  </si>
  <si>
    <t>Main-d'œuvre bruitage</t>
  </si>
  <si>
    <t>Montage en latéral (off line)</t>
  </si>
  <si>
    <t>Compositrice ou Compositeur</t>
  </si>
  <si>
    <t>Adaptatrice ou adaptateur orchestration ou Copistes</t>
  </si>
  <si>
    <t>Cheffe ou chef d'orchestre</t>
  </si>
  <si>
    <t>Musiciennes ou musiciens</t>
  </si>
  <si>
    <t>Session(s) de pointage</t>
  </si>
  <si>
    <t>Description vidéo</t>
  </si>
  <si>
    <t>Deuxième ass-dir. artistique</t>
  </si>
  <si>
    <t>Peintresses ou Peintres</t>
  </si>
  <si>
    <t>5200</t>
  </si>
  <si>
    <t>5300</t>
  </si>
  <si>
    <t>5400</t>
  </si>
  <si>
    <t>5500</t>
  </si>
  <si>
    <t>5600</t>
  </si>
  <si>
    <t>5700</t>
  </si>
  <si>
    <t>5800</t>
  </si>
  <si>
    <t>5900</t>
  </si>
  <si>
    <t>RUBANS MAGNÉTOSCROPIQUES</t>
  </si>
  <si>
    <t>ÉQUIPE DE PRODUCTION - ANIMATION</t>
  </si>
  <si>
    <t>ÉQUIPE DE CONCEPTION ARTISTIQUE - ANIMATION</t>
  </si>
  <si>
    <t>ÉQUIPE ANIMATION 2D</t>
  </si>
  <si>
    <t>ÉQUIPE ANIMATION 3D</t>
  </si>
  <si>
    <t>ÉQUIPE MOCAP</t>
  </si>
  <si>
    <t>AVANTAGES SOCIAUX - ANIMATION</t>
  </si>
  <si>
    <t>MATÉRIEL ET FOURNITURES - ANIMATION</t>
  </si>
  <si>
    <t>5205</t>
  </si>
  <si>
    <t>5210</t>
  </si>
  <si>
    <t>5220</t>
  </si>
  <si>
    <t>5230</t>
  </si>
  <si>
    <t>5240</t>
  </si>
  <si>
    <t>5290</t>
  </si>
  <si>
    <t>5295</t>
  </si>
  <si>
    <t>5301</t>
  </si>
  <si>
    <t>5302</t>
  </si>
  <si>
    <t>5305</t>
  </si>
  <si>
    <t>5306</t>
  </si>
  <si>
    <t>5308</t>
  </si>
  <si>
    <t>5309</t>
  </si>
  <si>
    <t>5310</t>
  </si>
  <si>
    <t>5320</t>
  </si>
  <si>
    <t>5325</t>
  </si>
  <si>
    <t>5330</t>
  </si>
  <si>
    <t>5335</t>
  </si>
  <si>
    <t>5345</t>
  </si>
  <si>
    <t>5350</t>
  </si>
  <si>
    <t>5354</t>
  </si>
  <si>
    <t>5390</t>
  </si>
  <si>
    <t>5395</t>
  </si>
  <si>
    <t>5401</t>
  </si>
  <si>
    <t>5402</t>
  </si>
  <si>
    <t>5405</t>
  </si>
  <si>
    <t>5409</t>
  </si>
  <si>
    <t>5420</t>
  </si>
  <si>
    <t>5425</t>
  </si>
  <si>
    <t>5435</t>
  </si>
  <si>
    <t>5450</t>
  </si>
  <si>
    <t>5455</t>
  </si>
  <si>
    <t>5460</t>
  </si>
  <si>
    <t>5461</t>
  </si>
  <si>
    <t>5462</t>
  </si>
  <si>
    <t>5464</t>
  </si>
  <si>
    <t>5470</t>
  </si>
  <si>
    <t>5480</t>
  </si>
  <si>
    <t>5482</t>
  </si>
  <si>
    <t>5490</t>
  </si>
  <si>
    <t>5495</t>
  </si>
  <si>
    <t>5501</t>
  </si>
  <si>
    <t>5502</t>
  </si>
  <si>
    <t>5505</t>
  </si>
  <si>
    <t>5506</t>
  </si>
  <si>
    <t>5507</t>
  </si>
  <si>
    <t>5508</t>
  </si>
  <si>
    <t>5510</t>
  </si>
  <si>
    <t>5520</t>
  </si>
  <si>
    <t>5525</t>
  </si>
  <si>
    <t>5545</t>
  </si>
  <si>
    <t>5550</t>
  </si>
  <si>
    <t>5554</t>
  </si>
  <si>
    <t>5555</t>
  </si>
  <si>
    <t>5560</t>
  </si>
  <si>
    <t>5561</t>
  </si>
  <si>
    <t>5562</t>
  </si>
  <si>
    <t>5563</t>
  </si>
  <si>
    <t>5564</t>
  </si>
  <si>
    <t>5565</t>
  </si>
  <si>
    <t>5566</t>
  </si>
  <si>
    <t>5567</t>
  </si>
  <si>
    <t>5568</t>
  </si>
  <si>
    <t>5580</t>
  </si>
  <si>
    <t>5590</t>
  </si>
  <si>
    <t>5595</t>
  </si>
  <si>
    <t>5601</t>
  </si>
  <si>
    <t>5602</t>
  </si>
  <si>
    <t>5605</t>
  </si>
  <si>
    <t>5606</t>
  </si>
  <si>
    <t>5608</t>
  </si>
  <si>
    <t>5609</t>
  </si>
  <si>
    <t>5610</t>
  </si>
  <si>
    <t>5611</t>
  </si>
  <si>
    <t>5620</t>
  </si>
  <si>
    <t>5621</t>
  </si>
  <si>
    <t>5630</t>
  </si>
  <si>
    <t>5631</t>
  </si>
  <si>
    <t>5640</t>
  </si>
  <si>
    <t>5641</t>
  </si>
  <si>
    <t>5642</t>
  </si>
  <si>
    <t>5643</t>
  </si>
  <si>
    <t>5650</t>
  </si>
  <si>
    <t>5651</t>
  </si>
  <si>
    <t>5652</t>
  </si>
  <si>
    <t>5659</t>
  </si>
  <si>
    <t>5660</t>
  </si>
  <si>
    <t>5661</t>
  </si>
  <si>
    <t>5670</t>
  </si>
  <si>
    <t>5671</t>
  </si>
  <si>
    <t>5672</t>
  </si>
  <si>
    <t>5673</t>
  </si>
  <si>
    <t>5674</t>
  </si>
  <si>
    <t>5675</t>
  </si>
  <si>
    <t>5679</t>
  </si>
  <si>
    <t>5680</t>
  </si>
  <si>
    <t>5690</t>
  </si>
  <si>
    <t>5695</t>
  </si>
  <si>
    <t>5701</t>
  </si>
  <si>
    <t>5705</t>
  </si>
  <si>
    <t>5710</t>
  </si>
  <si>
    <t>5715</t>
  </si>
  <si>
    <t>5720</t>
  </si>
  <si>
    <t>5725</t>
  </si>
  <si>
    <t>5730</t>
  </si>
  <si>
    <t>5780</t>
  </si>
  <si>
    <t>5785</t>
  </si>
  <si>
    <t>5790</t>
  </si>
  <si>
    <t>5795</t>
  </si>
  <si>
    <t>5801</t>
  </si>
  <si>
    <t>5895</t>
  </si>
  <si>
    <t>5901</t>
  </si>
  <si>
    <t>5902</t>
  </si>
  <si>
    <t>5905</t>
  </si>
  <si>
    <t>5906</t>
  </si>
  <si>
    <t>5908</t>
  </si>
  <si>
    <t>5909</t>
  </si>
  <si>
    <t>5910</t>
  </si>
  <si>
    <t>5920</t>
  </si>
  <si>
    <t>5925</t>
  </si>
  <si>
    <t>5935</t>
  </si>
  <si>
    <t>5945</t>
  </si>
  <si>
    <t>5950</t>
  </si>
  <si>
    <t>5954</t>
  </si>
  <si>
    <t>5955</t>
  </si>
  <si>
    <t>5960</t>
  </si>
  <si>
    <t>5965</t>
  </si>
  <si>
    <t>5970</t>
  </si>
  <si>
    <t>5975</t>
  </si>
  <si>
    <t>5980</t>
  </si>
  <si>
    <t>Rendering</t>
  </si>
  <si>
    <t>5989</t>
  </si>
  <si>
    <t>5995</t>
  </si>
  <si>
    <t>AVANTAGES SOCIAUX</t>
  </si>
  <si>
    <t>MATÉRIEL D'ARTISTE</t>
  </si>
  <si>
    <t>ENREGISTREMENT DES VOIX - PRODUCTION</t>
  </si>
  <si>
    <t xml:space="preserve">ÉQUIPEMENT DE MONTAGE </t>
  </si>
  <si>
    <t>POSTPRODUCTION FILM (IMAGE)</t>
  </si>
  <si>
    <t>POSTPRODUCTION FILM (SON)</t>
  </si>
  <si>
    <t>Composante Média Numérique (FMC)</t>
  </si>
  <si>
    <t>ENREGISTREMENT DES VOIX - ANIMATION</t>
  </si>
  <si>
    <t>Total 5200</t>
  </si>
  <si>
    <t>Preneur de son</t>
  </si>
  <si>
    <t>Monteur des voix</t>
  </si>
  <si>
    <t>Piste guide</t>
  </si>
  <si>
    <t>Location de studio de son</t>
  </si>
  <si>
    <t>Avantages sociaux</t>
  </si>
  <si>
    <t>Total 5300</t>
  </si>
  <si>
    <t>Total 5400</t>
  </si>
  <si>
    <t>Total 5500</t>
  </si>
  <si>
    <t>Total 5600</t>
  </si>
  <si>
    <t>Total 5700</t>
  </si>
  <si>
    <t>Total 5800</t>
  </si>
  <si>
    <t>Total 5900</t>
  </si>
  <si>
    <t>Chef d'equipe / superviseur de prod. - animation</t>
  </si>
  <si>
    <t>Secrétaire du réalisateur - animation</t>
  </si>
  <si>
    <t>Secrétaire de production - animation</t>
  </si>
  <si>
    <t>Comptable de production - animation</t>
  </si>
  <si>
    <t>Chef du design - animation</t>
  </si>
  <si>
    <t>Designer de conception des personnages</t>
  </si>
  <si>
    <t>Designer conception décor</t>
  </si>
  <si>
    <t>Designer des accessoires</t>
  </si>
  <si>
    <t>Directeur des effets spéciaux</t>
  </si>
  <si>
    <t>Designer des effets spéciaux</t>
  </si>
  <si>
    <t>Designer des couleurs (BG)</t>
  </si>
  <si>
    <t>Designer des couleurs (Personnages)</t>
  </si>
  <si>
    <t>Artiste storyboard</t>
  </si>
  <si>
    <t>Réviseur final de storyboard</t>
  </si>
  <si>
    <t>Technicien animatique</t>
  </si>
  <si>
    <t>Directeur feuilles de direction</t>
  </si>
  <si>
    <t>Minutage et décodage des dialogues</t>
  </si>
  <si>
    <t>Assistant directeur des décors</t>
  </si>
  <si>
    <t>Artiste décors</t>
  </si>
  <si>
    <t>Artiste key layout</t>
  </si>
  <si>
    <t>Artiste mise au propre</t>
  </si>
  <si>
    <t>Animateur clé / Artiste de Key posing</t>
  </si>
  <si>
    <t>Directeur de 'animation 2D</t>
  </si>
  <si>
    <t>Animateur</t>
  </si>
  <si>
    <t>Animateur de la caméra</t>
  </si>
  <si>
    <t>Vérificateur d'animation</t>
  </si>
  <si>
    <t>Directeur décor couleur</t>
  </si>
  <si>
    <t>Artiste décors clés</t>
  </si>
  <si>
    <t>Artiste décors couleur</t>
  </si>
  <si>
    <t>Artiste personnages couleur</t>
  </si>
  <si>
    <t>Artiste accessoires</t>
  </si>
  <si>
    <t>Artiste effets spéciaux</t>
  </si>
  <si>
    <t>Coloriste</t>
  </si>
  <si>
    <t>Assembleur de niveau (Compositeur)</t>
  </si>
  <si>
    <t>Stagiaires Animation 2D</t>
  </si>
  <si>
    <t>Sculpteur personnages</t>
  </si>
  <si>
    <t>Modeleur personnages</t>
  </si>
  <si>
    <t>Modeleur décors</t>
  </si>
  <si>
    <t>Modeleur accessories</t>
  </si>
  <si>
    <t>Set-up personnages</t>
  </si>
  <si>
    <t>Artiste(s) textures et mapping</t>
  </si>
  <si>
    <t>Infographistes Layout 3D</t>
  </si>
  <si>
    <t>Administrateur système</t>
  </si>
  <si>
    <t>Développeur / Ingénieur</t>
  </si>
  <si>
    <t>Chef d'equipe de l'animation keyframe</t>
  </si>
  <si>
    <t>Animateurs</t>
  </si>
  <si>
    <t>Artistes éclairage</t>
  </si>
  <si>
    <t>Animateurs FX</t>
  </si>
  <si>
    <t>Animateur rendu</t>
  </si>
  <si>
    <t>Animateur compositing</t>
  </si>
  <si>
    <t>Technicien en contrôle de qualité</t>
  </si>
  <si>
    <t>Stagiaires Animation 3D</t>
  </si>
  <si>
    <t>Opérateur temps réel</t>
  </si>
  <si>
    <t>Animateur temps réel</t>
  </si>
  <si>
    <t>Opérateur de tournage</t>
  </si>
  <si>
    <t>Animateur pour traitement de données</t>
  </si>
  <si>
    <t>Bricoleur de service pour accessoires</t>
  </si>
  <si>
    <t>Stagiaires MOCAP</t>
  </si>
  <si>
    <t>Forfait MOCAP</t>
  </si>
  <si>
    <t>Avantages sociaux - animation</t>
  </si>
  <si>
    <t>Vacances</t>
  </si>
  <si>
    <t>Régime de pensions (RRQ (QC seulement) / RPC (reste Canada)</t>
  </si>
  <si>
    <t>Assurance emploi</t>
  </si>
  <si>
    <t>RQAP (QC seulement)</t>
  </si>
  <si>
    <t>Fonds des Services de Santé (FSS)</t>
  </si>
  <si>
    <t>CNESST/Autre régime d'indemnisation</t>
  </si>
  <si>
    <t>CNT (QC seulement)</t>
  </si>
  <si>
    <t>FDRCMO (QC seulement)</t>
  </si>
  <si>
    <t>Stations de travail</t>
  </si>
  <si>
    <t>Station serveur fichier</t>
  </si>
  <si>
    <t>Mémoire supplémentaire</t>
  </si>
  <si>
    <t>UPS pour protection contre panne et flucuation de courant</t>
  </si>
  <si>
    <t>Station maintenance serveur fichier</t>
  </si>
  <si>
    <t>Parc de calculs</t>
  </si>
  <si>
    <t>Mémoire et puissance (cpu) supplémentaires</t>
  </si>
  <si>
    <t>Network - NFS (Network file system)</t>
  </si>
  <si>
    <t>Installation réseau et équipement réseau</t>
  </si>
  <si>
    <t>Logiciels</t>
  </si>
  <si>
    <t>Licences</t>
  </si>
  <si>
    <t>Périphériques</t>
  </si>
  <si>
    <t>Support technique et maintenance</t>
  </si>
  <si>
    <t>Palettres graphiques</t>
  </si>
  <si>
    <t>Système back-up</t>
  </si>
  <si>
    <t>Matérieaux d'enregistrement</t>
  </si>
  <si>
    <t>Banque d'éléments 3D / Frais stockage numérique</t>
  </si>
  <si>
    <t>Fournitures</t>
  </si>
  <si>
    <t>Écoresponsabilité/Gestion des matières résiduelles</t>
  </si>
  <si>
    <t>0204</t>
  </si>
  <si>
    <t>Ateliers de scénarisation</t>
  </si>
  <si>
    <t>Conseiller(s)/scénarisation/écriture sensible, EDI</t>
  </si>
  <si>
    <t>0221</t>
  </si>
  <si>
    <t>Écriture Bible</t>
  </si>
  <si>
    <t>0228</t>
  </si>
  <si>
    <t>Traduction/Interprète</t>
  </si>
  <si>
    <t>Impression/Distribution numériques</t>
  </si>
  <si>
    <t>Avantage sociaux</t>
  </si>
  <si>
    <t>0302</t>
  </si>
  <si>
    <t>0303</t>
  </si>
  <si>
    <t>Bible de présentation - développement</t>
  </si>
  <si>
    <t>Dépouillement préliminaire/budget/minutage</t>
  </si>
  <si>
    <t>Démo</t>
  </si>
  <si>
    <t>Conseiller(s)/écoresponsabilité, communautaire, accessibilité, etc.</t>
  </si>
  <si>
    <t>0306</t>
  </si>
  <si>
    <t>0307</t>
  </si>
  <si>
    <t>0308</t>
  </si>
  <si>
    <t>Pré-casting</t>
  </si>
  <si>
    <t>Pré-design</t>
  </si>
  <si>
    <t>Recherche technologique</t>
  </si>
  <si>
    <t>0390</t>
  </si>
  <si>
    <t>0408</t>
  </si>
  <si>
    <t>Productrices reportage ou producteurs reportage</t>
  </si>
  <si>
    <t>Assistant de la productrice ou du producteur</t>
  </si>
  <si>
    <t>0493</t>
  </si>
  <si>
    <t>Allocations</t>
  </si>
  <si>
    <t>0416</t>
  </si>
  <si>
    <t>0502</t>
  </si>
  <si>
    <t>Réalisatrice ou réalisateur animation</t>
  </si>
  <si>
    <t xml:space="preserve">Assistant de la réalisatrice ou du réalisateur </t>
  </si>
  <si>
    <t>0593</t>
  </si>
  <si>
    <t>Vedettes forfaitaires</t>
  </si>
  <si>
    <t>Postsynchronisation</t>
  </si>
  <si>
    <t>0650</t>
  </si>
  <si>
    <t>Répétition(s)/Essayage(s)</t>
  </si>
  <si>
    <t>Frais de déplacement</t>
  </si>
  <si>
    <t>Dépenses afférentes</t>
  </si>
  <si>
    <t>Dépenses postproduction</t>
  </si>
  <si>
    <t>Voix hors champ/Narration</t>
  </si>
  <si>
    <t>Chef de troupe (coach)</t>
  </si>
  <si>
    <t>Cascadeurs/Ajustements cascades</t>
  </si>
  <si>
    <t>1062</t>
  </si>
  <si>
    <t>Coordinateur(s) d'intimité</t>
  </si>
  <si>
    <t>1067</t>
  </si>
  <si>
    <t>1069</t>
  </si>
  <si>
    <t>Répétitions / Essayages</t>
  </si>
  <si>
    <t>Responsable de la distribution - rôles</t>
  </si>
  <si>
    <t>Frais de distribution - rôles</t>
  </si>
  <si>
    <t>Frais de vidéo/test de casting</t>
  </si>
  <si>
    <t>Figurantes et figurants spécialisés / d'ambiance</t>
  </si>
  <si>
    <t xml:space="preserve">Figurantes et figurants </t>
  </si>
  <si>
    <t>Responsable de la distribution - figuration</t>
  </si>
  <si>
    <t>Dépenses de distribution - figuration</t>
  </si>
  <si>
    <t>Précepteur(s)</t>
  </si>
  <si>
    <t>Chaperons (ex. Tuteur, parent)</t>
  </si>
  <si>
    <t>1193</t>
  </si>
  <si>
    <t>Régisseuse ou Régisseur plateau</t>
  </si>
  <si>
    <t>Directrice ou directeur des lieux de tournage</t>
  </si>
  <si>
    <t>Assistant(s) directeur des lieux de tournage</t>
  </si>
  <si>
    <t>Premier(e) ass-réalisatrice/réalisateur</t>
  </si>
  <si>
    <t>Productrices superviseure ou producteurs superviseur</t>
  </si>
  <si>
    <t>1261</t>
  </si>
  <si>
    <t>Responsable(s) - Écoresponsabilité</t>
  </si>
  <si>
    <t>Responsable(s) - Technique, EDI, accessibilité, communautaire</t>
  </si>
  <si>
    <t>Interprète - LSQ ou langue étrangère</t>
  </si>
  <si>
    <t>Cantinier</t>
  </si>
  <si>
    <t>1275</t>
  </si>
  <si>
    <t>1276</t>
  </si>
  <si>
    <t xml:space="preserve">Coordonnateur - Libération des droits </t>
  </si>
  <si>
    <t>Recherche Visuelle</t>
  </si>
  <si>
    <t>1285</t>
  </si>
  <si>
    <t>1290</t>
  </si>
  <si>
    <t>1293</t>
  </si>
  <si>
    <t>Coordonnateur sanitaire</t>
  </si>
  <si>
    <t>Conceptrice ou concepteur visuel</t>
  </si>
  <si>
    <t>Premier(e) ass-dir. artistique</t>
  </si>
  <si>
    <t>1350</t>
  </si>
  <si>
    <t>1389</t>
  </si>
  <si>
    <t>1390</t>
  </si>
  <si>
    <t>1393</t>
  </si>
  <si>
    <t>Coordonnateur au département artistique</t>
  </si>
  <si>
    <t>Assistant(s) au département artistique - écoresponsabilité</t>
  </si>
  <si>
    <t>Chef peintre scéniques</t>
  </si>
  <si>
    <t>Chef peintre</t>
  </si>
  <si>
    <t>1480</t>
  </si>
  <si>
    <t>1490</t>
  </si>
  <si>
    <t>1493</t>
  </si>
  <si>
    <t>Paysagiste(s)</t>
  </si>
  <si>
    <t>Chef Décoratrice ou décorateur</t>
  </si>
  <si>
    <t>1505</t>
  </si>
  <si>
    <t>1516</t>
  </si>
  <si>
    <t>Technicien(s) aux décors</t>
  </si>
  <si>
    <t>1590</t>
  </si>
  <si>
    <t>1593</t>
  </si>
  <si>
    <t xml:space="preserve">Chef Accessoiriste </t>
  </si>
  <si>
    <t>Ass.-accessoiriste</t>
  </si>
  <si>
    <t>1690</t>
  </si>
  <si>
    <t>1693</t>
  </si>
  <si>
    <t>1705</t>
  </si>
  <si>
    <t>1790</t>
  </si>
  <si>
    <t>1793</t>
  </si>
  <si>
    <t>Technicien(s) d'effects spéciaux</t>
  </si>
  <si>
    <t>1890</t>
  </si>
  <si>
    <t>1893</t>
  </si>
  <si>
    <t>1990</t>
  </si>
  <si>
    <t>1993</t>
  </si>
  <si>
    <t>1904</t>
  </si>
  <si>
    <t>1950</t>
  </si>
  <si>
    <t>1951</t>
  </si>
  <si>
    <t>Habilleuse ou habilleur en chef</t>
  </si>
  <si>
    <t xml:space="preserve">Maquilleuse ou maquilleur </t>
  </si>
  <si>
    <t>2005</t>
  </si>
  <si>
    <t>2090</t>
  </si>
  <si>
    <t>2093</t>
  </si>
  <si>
    <t>2190</t>
  </si>
  <si>
    <t>2193</t>
  </si>
  <si>
    <t>2245</t>
  </si>
  <si>
    <t>Opératrice ou opérateur Steadicam</t>
  </si>
  <si>
    <t>Premier(e) ass-caméra supplémentaire</t>
  </si>
  <si>
    <t>2290</t>
  </si>
  <si>
    <t>2293</t>
  </si>
  <si>
    <t>2390</t>
  </si>
  <si>
    <t>2393</t>
  </si>
  <si>
    <t>Électricienne ou électricien en chef (gaffer)</t>
  </si>
  <si>
    <t>Éclairagiste(s)</t>
  </si>
  <si>
    <t>Éclairagiste(s) supplémentaire(s)</t>
  </si>
  <si>
    <t>Pré-éclairage / démontage</t>
  </si>
  <si>
    <t>2490</t>
  </si>
  <si>
    <t>2493</t>
  </si>
  <si>
    <t>Assistante ou assistant chef éclairagiste (anciennement best boy)</t>
  </si>
  <si>
    <t>Assistante ou assistant chef machiniste</t>
  </si>
  <si>
    <t>2415</t>
  </si>
  <si>
    <t>Opératrice ou opérateur de chariot caméra (dolly)</t>
  </si>
  <si>
    <t>2460</t>
  </si>
  <si>
    <t>Opératrice ou opérateur du équipement spécial</t>
  </si>
  <si>
    <t>2590</t>
  </si>
  <si>
    <t>2593</t>
  </si>
  <si>
    <t>Opératrice ou opérateur retour sonore</t>
  </si>
  <si>
    <t>2525</t>
  </si>
  <si>
    <t>Assistante ou assistant au son</t>
  </si>
  <si>
    <t>2690</t>
  </si>
  <si>
    <t>2993</t>
  </si>
  <si>
    <t>Capitaine du transport</t>
  </si>
  <si>
    <t>2625</t>
  </si>
  <si>
    <t>Chauffeuses ou chauffeurs spécialisés (détails)</t>
  </si>
  <si>
    <t>Meubles de bureau - locations/achats</t>
  </si>
  <si>
    <t>Équipement de bureau - locations/achats</t>
  </si>
  <si>
    <t>Distribution numériques / Photocopies</t>
  </si>
  <si>
    <t>Téléphone/Cellulaire</t>
  </si>
  <si>
    <t>2821</t>
  </si>
  <si>
    <t>Internet</t>
  </si>
  <si>
    <t>Messageries/Postes</t>
  </si>
  <si>
    <t>Services informatiques, logiciels, système comptable, etc.</t>
  </si>
  <si>
    <t>Collations (bureau)</t>
  </si>
  <si>
    <t>2841</t>
  </si>
  <si>
    <t>Service de traiteur (bureau)</t>
  </si>
  <si>
    <t>Ménage</t>
  </si>
  <si>
    <t>Sécurité au bureau, système d'alarme, gardiens, etc.</t>
  </si>
  <si>
    <t>2889</t>
  </si>
  <si>
    <t>2921</t>
  </si>
  <si>
    <t>2927</t>
  </si>
  <si>
    <t>2930</t>
  </si>
  <si>
    <t>2945</t>
  </si>
  <si>
    <t>Nettoyage</t>
  </si>
  <si>
    <t>Sécurité, gardiennage des lieux</t>
  </si>
  <si>
    <t>2989</t>
  </si>
  <si>
    <t>Mobilier de bureau - locations/achats</t>
  </si>
  <si>
    <t>Distribution numérique/Photocopies</t>
  </si>
  <si>
    <t>3021</t>
  </si>
  <si>
    <t>3045</t>
  </si>
  <si>
    <t>3089</t>
  </si>
  <si>
    <t>Téléphone / cellulaire</t>
  </si>
  <si>
    <t>Frais de repérage/Frais stockage numérique</t>
  </si>
  <si>
    <t>3106</t>
  </si>
  <si>
    <t>Relocalisation</t>
  </si>
  <si>
    <t>3112</t>
  </si>
  <si>
    <t>Stationnement - équipe/camp de base</t>
  </si>
  <si>
    <t>Assurance supplémentaire</t>
  </si>
  <si>
    <t>Réparation/remise en état</t>
  </si>
  <si>
    <t>3145</t>
  </si>
  <si>
    <t>Services policiers, pompiers</t>
  </si>
  <si>
    <t>3189</t>
  </si>
  <si>
    <t>Collations au plateau</t>
  </si>
  <si>
    <t>3219</t>
  </si>
  <si>
    <t>Équipement régie (tables/chaises, matériel)</t>
  </si>
  <si>
    <t>Toilettes</t>
  </si>
  <si>
    <t>Premiers soins/matériel santé et sécurité</t>
  </si>
  <si>
    <t>3226</t>
  </si>
  <si>
    <t>3228</t>
  </si>
  <si>
    <t>Personnel paramédical</t>
  </si>
  <si>
    <t>Officiers de Police/Contrôleurs de circulation</t>
  </si>
  <si>
    <t>Équipements spéciaux: manteau d'hiver, combinaison de plongée, etc.</t>
  </si>
  <si>
    <t>Relations publiques/communautaires</t>
  </si>
  <si>
    <t>3270</t>
  </si>
  <si>
    <t>3271</t>
  </si>
  <si>
    <t>3289</t>
  </si>
  <si>
    <t>Locations/fourniture de régie</t>
  </si>
  <si>
    <t>Achats/fourniture de régie</t>
  </si>
  <si>
    <t>RÉALISATEUR(S)</t>
  </si>
  <si>
    <t>ÉQUIPE ÉLECTRIQUE</t>
  </si>
  <si>
    <t>VOYAGE/SÉJOUR</t>
  </si>
  <si>
    <t>Transferts (Taxis/limousines)</t>
  </si>
  <si>
    <t>Expédition</t>
  </si>
  <si>
    <t>Douane/courtage</t>
  </si>
  <si>
    <t>Automobiles de production - équipe</t>
  </si>
  <si>
    <t>Unités mobiles (loges, bureaux, CCM, etc)</t>
  </si>
  <si>
    <t>Automobiles de production - comédiennes ou comédiens</t>
  </si>
  <si>
    <t>Véhicules spéciaux d'appui (bateaux,motoneige, logis, etc.)</t>
  </si>
  <si>
    <t>Recharge électrique/Essence</t>
  </si>
  <si>
    <t>Taxis/Co-voiturage/Navette</t>
  </si>
  <si>
    <t>Permis/plaques spéciales</t>
  </si>
  <si>
    <t>Écran chromatique/Toile de fond/Cyclorama</t>
  </si>
  <si>
    <t>3580</t>
  </si>
  <si>
    <t>3589</t>
  </si>
  <si>
    <t>Paysagement</t>
  </si>
  <si>
    <t>Écoresponabilité/Gestion des matières résiduelles/Entreposage</t>
  </si>
  <si>
    <t>Impression/Stockage numérique</t>
  </si>
  <si>
    <t>3789</t>
  </si>
  <si>
    <t>3840</t>
  </si>
  <si>
    <t>Véhicules cinématographiques - locations</t>
  </si>
  <si>
    <t>Véhicules cinématographiques - achats</t>
  </si>
  <si>
    <t>Véhicules cinématographiques - modifications</t>
  </si>
  <si>
    <t>Assurances supplémentaires</t>
  </si>
  <si>
    <t>3889</t>
  </si>
  <si>
    <t>3989</t>
  </si>
  <si>
    <t>Écoresponabilité/Gestion des matières résiduelles</t>
  </si>
  <si>
    <t>Alimentation/hébergement</t>
  </si>
  <si>
    <t>Frais vétérinaire</t>
  </si>
  <si>
    <t>Expédition/douane/courtage</t>
  </si>
  <si>
    <t>4189</t>
  </si>
  <si>
    <t>Locations et achats/perruques, postiches</t>
  </si>
  <si>
    <t>Magnétoscope(s)</t>
  </si>
  <si>
    <t>Quantel/Ultramatte</t>
  </si>
  <si>
    <t>Aiguilleur</t>
  </si>
  <si>
    <t>Écran(s) témoin</t>
  </si>
  <si>
    <t>Salles costumes/maquillage</t>
  </si>
  <si>
    <t>Magnétoscope(s) à ralenti</t>
  </si>
  <si>
    <t>Locations de base</t>
  </si>
  <si>
    <t>Équipement V.A./D.I.T.</t>
  </si>
  <si>
    <t>4527</t>
  </si>
  <si>
    <t>Disques durs/Cartes</t>
  </si>
  <si>
    <t>Steadicam</t>
  </si>
  <si>
    <t>4627</t>
  </si>
  <si>
    <t>Micros portatifs</t>
  </si>
  <si>
    <t>Voyage/séjour</t>
  </si>
  <si>
    <t>Pellicule/Disques durs</t>
  </si>
  <si>
    <t>4989</t>
  </si>
  <si>
    <t>Transferts/Copie de travail</t>
  </si>
  <si>
    <t>RUBANS MAGNÉTOSCOPIQUES</t>
  </si>
  <si>
    <t>Rubans/transfert film à vidéo</t>
  </si>
  <si>
    <t>Copies de visionnement/Plateforme - visionnement des rushes</t>
  </si>
  <si>
    <t>Vacuum</t>
  </si>
  <si>
    <t>Rubans magnétiques maîtresse</t>
  </si>
  <si>
    <t xml:space="preserve">Repiquage magnétique </t>
  </si>
  <si>
    <t>Projections (rushes)</t>
  </si>
  <si>
    <t>5161</t>
  </si>
  <si>
    <t xml:space="preserve">Rushes/Dailies - Copies de visionnement </t>
  </si>
  <si>
    <t>Diffusion en continu ("Telestreaming")</t>
  </si>
  <si>
    <t>Photos de continuité/production</t>
  </si>
  <si>
    <t>Conceptrice ou concepteur sonore</t>
  </si>
  <si>
    <t>6021</t>
  </si>
  <si>
    <t>6022</t>
  </si>
  <si>
    <t>6024</t>
  </si>
  <si>
    <t>6030</t>
  </si>
  <si>
    <t>Superviseuse ou superviseur montage sonore</t>
  </si>
  <si>
    <t>Monteuse ou monteur dialogues</t>
  </si>
  <si>
    <t>Monteuse ou monteur effets sonore</t>
  </si>
  <si>
    <t>Monteuse ou monteur musique</t>
  </si>
  <si>
    <t>Superviseuse ou superviseur de postsynchronisation (ADR)</t>
  </si>
  <si>
    <t>6093</t>
  </si>
  <si>
    <t>Allocations (cellulaire, ordinateur, petit matériel, etc.)</t>
  </si>
  <si>
    <t>Petite caisse postproduction</t>
  </si>
  <si>
    <t>6189</t>
  </si>
  <si>
    <t>En ligne</t>
  </si>
  <si>
    <t>"Computer clean" (DVNR)</t>
  </si>
  <si>
    <t>Dirt-Fix</t>
  </si>
  <si>
    <t>Caméra graphique(s)</t>
  </si>
  <si>
    <t>"Layback"</t>
  </si>
  <si>
    <t>Livrables vidéo - Bibliothèque et archives (BAC)</t>
  </si>
  <si>
    <t>"Sweetening"</t>
  </si>
  <si>
    <t>"Re-Stripe"</t>
  </si>
  <si>
    <t>Copie directe (slash)</t>
  </si>
  <si>
    <t>Fenêtre de trempage</t>
  </si>
  <si>
    <t>Cirage/polissage</t>
  </si>
  <si>
    <t>Copies d'exploitation/distribution</t>
  </si>
  <si>
    <t>6452</t>
  </si>
  <si>
    <t>Copie(s) à faible contraste</t>
  </si>
  <si>
    <t>Blu-rays/DVDs</t>
  </si>
  <si>
    <t>Voûtes/entreposage</t>
  </si>
  <si>
    <t>Produits et archives vidéo</t>
  </si>
  <si>
    <t>Copie directe son (slash)</t>
  </si>
  <si>
    <t>Enregistrement postsynchro. (ADR)</t>
  </si>
  <si>
    <t>Projections interlock</t>
  </si>
  <si>
    <t>Copie de protection</t>
  </si>
  <si>
    <t>Réduction/gonflage-piste optique</t>
  </si>
  <si>
    <t>Système Dolby</t>
  </si>
  <si>
    <t>Superviseuse et superviseur de musique</t>
  </si>
  <si>
    <t>Bande-témoin préenregistrée</t>
  </si>
  <si>
    <t>6602</t>
  </si>
  <si>
    <t>Voyage</t>
  </si>
  <si>
    <t>Séjour</t>
  </si>
  <si>
    <t>Droits de musique</t>
  </si>
  <si>
    <t>6671</t>
  </si>
  <si>
    <t>Coordinatrice ou coordonnateur - Libération de droits musicaux</t>
  </si>
  <si>
    <t>Effets Numériques/Optiques</t>
  </si>
  <si>
    <t>Archive</t>
  </si>
  <si>
    <t>Effets visuels (VFX) / Images conçues par ord.</t>
  </si>
  <si>
    <t>6790</t>
  </si>
  <si>
    <t>Copie distribution</t>
  </si>
  <si>
    <t>DCP/Bande vidéo maîtresse</t>
  </si>
  <si>
    <t>Sous-titrage codé</t>
  </si>
  <si>
    <t>Publicité en cours de production</t>
  </si>
  <si>
    <t>7002</t>
  </si>
  <si>
    <t>Coordinatrice ou coordonateur de la publicité</t>
  </si>
  <si>
    <t>Frais de publicité/presse</t>
  </si>
  <si>
    <t>7010</t>
  </si>
  <si>
    <t>7012</t>
  </si>
  <si>
    <t>Site web de production</t>
  </si>
  <si>
    <t>Médias sociaux de production / Référencement (SEO)</t>
  </si>
  <si>
    <t>7021</t>
  </si>
  <si>
    <t>7022</t>
  </si>
  <si>
    <t>Équipement photo</t>
  </si>
  <si>
    <t>Séance Photos</t>
  </si>
  <si>
    <t>Distribution numérique/DVD/Blu-rays</t>
  </si>
  <si>
    <t>Ensemble divertissement</t>
  </si>
  <si>
    <t>Police de base</t>
  </si>
  <si>
    <t>Erreurs et omissions (E&amp;O)</t>
  </si>
  <si>
    <t>Assurances des syndicats</t>
  </si>
  <si>
    <t>Frais légaux</t>
  </si>
  <si>
    <t>Administration des crédits d'impôt</t>
  </si>
  <si>
    <t>Financement intérimaire</t>
  </si>
  <si>
    <t>7250</t>
  </si>
  <si>
    <t>7289</t>
  </si>
  <si>
    <t>Enregistrement ISAN</t>
  </si>
  <si>
    <t>Accréditation/Certification Écoresponsable</t>
  </si>
  <si>
    <t>Coordonnatrice ou coordonnateur des effets spéciaux</t>
  </si>
  <si>
    <t>Coordonnatrice ou coordonnateur de costumes</t>
  </si>
  <si>
    <t>Productrice ou producteur délégue - animation</t>
  </si>
  <si>
    <t>Directrice ou directeur de production - animation</t>
  </si>
  <si>
    <t>Assistant directrice ou directeur de production - animation</t>
  </si>
  <si>
    <t>Directrice ou directeur technique - animation</t>
  </si>
  <si>
    <t>Chef coordonnatrice ou coordonnateur - animation</t>
  </si>
  <si>
    <t>Coordonnatrice ou coordonnateur - animation</t>
  </si>
  <si>
    <t>Assistante ou assistant réalisateur - animation</t>
  </si>
  <si>
    <t>Coordonnatrice ou coordonnateur du design - animation</t>
  </si>
  <si>
    <t>Assistante ou assistant de production - animation</t>
  </si>
  <si>
    <t>Assistante ou assistant comptable de production - animation</t>
  </si>
  <si>
    <t>Directrice ou directeur artistique - animation</t>
  </si>
  <si>
    <t>Coordonnatrice ou coordonnateur storyboard</t>
  </si>
  <si>
    <t>Directrice ou directeur des décors</t>
  </si>
  <si>
    <t>Coordonnatrice ou coordonnateur de l'animation</t>
  </si>
  <si>
    <t>Coordonnatrice ou coordonnateur décor couleur</t>
  </si>
  <si>
    <t>Directrice ou directeur de l'animation 3D</t>
  </si>
  <si>
    <t>Directrice ou directeur modelisation</t>
  </si>
  <si>
    <t>Directrice ou directeur set-up personnages</t>
  </si>
  <si>
    <t>Directrice ou directeur textures et mapping</t>
  </si>
  <si>
    <t>Directrice ou directeur Layout 3D</t>
  </si>
  <si>
    <t>Directrice ou directeur technique adjoint</t>
  </si>
  <si>
    <t>Directrice ou directeur de l'animation keyframe</t>
  </si>
  <si>
    <t>Directrice ou directeur animateur effets spéciaux</t>
  </si>
  <si>
    <t>Directrice ou directeur animateur rendu</t>
  </si>
  <si>
    <t>Directrice ou directeur animateur compositing</t>
  </si>
  <si>
    <t>Directrice ou directeur animateur temps réel</t>
  </si>
  <si>
    <t>Directrice ou directeur de plateau</t>
  </si>
  <si>
    <t>Superviseuse ou superviseur de scénario maquette - animation</t>
  </si>
  <si>
    <t>Superviseuse ou superviseur Layout</t>
  </si>
  <si>
    <t>Superviseuse ou superviseur de l'animation</t>
  </si>
  <si>
    <t>Superviseuse ou superviseur de capture de mouvement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</si>
</sst>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&quot;$&quot;#,##0_);[Red]\(&quot;$&quot;#,##0\)"/>
    <numFmt numFmtId="165" formatCode="&quot;$&quot;#0.00"/>
    <numFmt numFmtId="166" formatCode="#,##0.00\ [$$-C0C]"/>
    <numFmt numFmtId="167" formatCode="#,##0\ [$$-C0C]"/>
    <numFmt numFmtId="168" formatCode="#,##0.00\ [$$-C0C]_);\(#,##0.00\ [$$-C0C]\)"/>
  </numFmts>
  <fonts count="44">
    <font>
      <sz val="12"/>
      <color indexed="9"/>
      <name val="Helvetica"/>
    </font>
    <font>
      <b/>
      <sz val="14"/>
      <color indexed="9"/>
      <name val="Helvetica"/>
    </font>
    <font>
      <sz val="9"/>
      <color indexed="9"/>
      <name val="Geneva"/>
    </font>
    <font>
      <sz val="9"/>
      <color indexed="9"/>
      <name val="Arial"/>
      <family val="2"/>
    </font>
    <font>
      <b/>
      <sz val="9"/>
      <color indexed="9"/>
      <name val="Geneva"/>
    </font>
    <font>
      <b/>
      <sz val="9"/>
      <color indexed="9"/>
      <name val="Arial"/>
      <family val="2"/>
    </font>
    <font>
      <b/>
      <sz val="12"/>
      <color indexed="9"/>
      <name val="Geneva"/>
    </font>
    <font>
      <b/>
      <sz val="9"/>
      <color indexed="9"/>
      <name val="Arial"/>
      <family val="2"/>
    </font>
    <font>
      <b/>
      <sz val="11"/>
      <color indexed="9"/>
      <name val="Arial"/>
      <family val="2"/>
    </font>
    <font>
      <sz val="11"/>
      <color indexed="9"/>
      <name val="Helvetica"/>
    </font>
    <font>
      <sz val="9"/>
      <color indexed="9"/>
      <name val="Arial"/>
      <family val="2"/>
    </font>
    <font>
      <b/>
      <sz val="12"/>
      <color indexed="9"/>
      <name val="Helvetica"/>
    </font>
    <font>
      <sz val="8"/>
      <name val="Helvetica"/>
    </font>
    <font>
      <sz val="10"/>
      <color indexed="9"/>
      <name val="Arial"/>
      <family val="2"/>
    </font>
    <font>
      <sz val="10"/>
      <color indexed="9"/>
      <name val="Geneva"/>
    </font>
    <font>
      <b/>
      <i/>
      <sz val="12"/>
      <color indexed="9"/>
      <name val="Geneva"/>
    </font>
    <font>
      <b/>
      <sz val="12"/>
      <color indexed="9"/>
      <name val="Arial"/>
      <family val="2"/>
    </font>
    <font>
      <i/>
      <sz val="9"/>
      <color indexed="9"/>
      <name val="Arial"/>
      <family val="2"/>
    </font>
    <font>
      <sz val="9"/>
      <color indexed="9"/>
      <name val="Helvetica"/>
    </font>
    <font>
      <sz val="8"/>
      <color indexed="9"/>
      <name val="Helvetica"/>
    </font>
    <font>
      <sz val="8"/>
      <color indexed="9"/>
      <name val="Geneva"/>
    </font>
    <font>
      <b/>
      <sz val="8"/>
      <color indexed="9"/>
      <name val="Helvetica"/>
    </font>
    <font>
      <sz val="9"/>
      <name val="Arial"/>
      <family val="2"/>
    </font>
    <font>
      <sz val="9"/>
      <name val="Geneva"/>
    </font>
    <font>
      <b/>
      <sz val="9"/>
      <name val="Arial"/>
      <family val="2"/>
    </font>
    <font>
      <sz val="8"/>
      <color indexed="22"/>
      <name val="Helvetica"/>
    </font>
    <font>
      <b/>
      <sz val="9"/>
      <name val="Geneva"/>
    </font>
    <font>
      <b/>
      <sz val="9"/>
      <name val="Arial"/>
      <family val="2"/>
    </font>
    <font>
      <sz val="12"/>
      <color indexed="9"/>
      <name val="Helvetica"/>
    </font>
    <font>
      <u/>
      <sz val="9"/>
      <name val="Arial"/>
      <family val="2"/>
    </font>
    <font>
      <b/>
      <u/>
      <sz val="9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i/>
      <sz val="12"/>
      <name val="Arial"/>
      <family val="2"/>
    </font>
    <font>
      <b/>
      <i/>
      <sz val="11"/>
      <color theme="1" tint="0.499984740745262"/>
      <name val="Arial"/>
      <family val="2"/>
    </font>
    <font>
      <i/>
      <sz val="11"/>
      <color theme="1" tint="0.499984740745262"/>
      <name val="Helvetica"/>
    </font>
    <font>
      <i/>
      <sz val="9"/>
      <color theme="1" tint="0.499984740745262"/>
      <name val="Arial"/>
      <family val="2"/>
    </font>
    <font>
      <i/>
      <sz val="8"/>
      <color theme="1" tint="0.499984740745262"/>
      <name val="Geneva"/>
    </font>
    <font>
      <i/>
      <sz val="9"/>
      <color theme="1" tint="0.499984740745262"/>
      <name val="Geneva"/>
    </font>
    <font>
      <b/>
      <sz val="11"/>
      <color theme="1" tint="0.499984740745262"/>
      <name val="Arial"/>
      <family val="2"/>
    </font>
    <font>
      <sz val="11"/>
      <color theme="1" tint="0.499984740745262"/>
      <name val="Helvetica"/>
    </font>
    <font>
      <sz val="9"/>
      <color theme="1" tint="0.499984740745262"/>
      <name val="Geneva"/>
    </font>
    <font>
      <b/>
      <sz val="9"/>
      <color theme="1" tint="0.499984740745262"/>
      <name val="Geneva"/>
    </font>
    <font>
      <b/>
      <sz val="9"/>
      <color theme="1" tint="0.499984740745262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D5FF18"/>
        <bgColor indexed="64"/>
      </patternFill>
    </fill>
    <fill>
      <patternFill patternType="solid">
        <fgColor rgb="FFF1FFB7"/>
        <bgColor indexed="64"/>
      </patternFill>
    </fill>
    <fill>
      <patternFill patternType="gray0625">
        <bgColor rgb="FFD5FF18"/>
      </patternFill>
    </fill>
    <fill>
      <patternFill patternType="solid">
        <fgColor theme="0" tint="-0.14999847407452621"/>
        <bgColor indexed="64"/>
      </patternFill>
    </fill>
  </fills>
  <borders count="27">
    <border>
      <left/>
      <right/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</borders>
  <cellStyleXfs count="9">
    <xf numFmtId="0" fontId="0" fillId="0" borderId="0"/>
    <xf numFmtId="0" fontId="1" fillId="0" borderId="0">
      <protection locked="0"/>
    </xf>
    <xf numFmtId="0" fontId="28" fillId="0" borderId="0">
      <protection locked="0"/>
    </xf>
    <xf numFmtId="0" fontId="28" fillId="0" borderId="0">
      <protection locked="0"/>
    </xf>
    <xf numFmtId="0" fontId="28" fillId="0" borderId="0">
      <protection locked="0"/>
    </xf>
    <xf numFmtId="0" fontId="28" fillId="0" borderId="0">
      <protection locked="0"/>
    </xf>
    <xf numFmtId="0" fontId="2" fillId="0" borderId="0">
      <protection locked="0"/>
    </xf>
    <xf numFmtId="0" fontId="31" fillId="0" borderId="0"/>
    <xf numFmtId="9" fontId="32" fillId="0" borderId="0" applyFont="0" applyFill="0" applyBorder="0" applyAlignment="0" applyProtection="0"/>
  </cellStyleXfs>
  <cellXfs count="271">
    <xf numFmtId="0" fontId="0" fillId="0" borderId="0" xfId="0"/>
    <xf numFmtId="165" fontId="2" fillId="0" borderId="0" xfId="0" applyNumberFormat="1" applyFont="1" applyProtection="1">
      <protection locked="0"/>
    </xf>
    <xf numFmtId="0" fontId="11" fillId="0" borderId="0" xfId="0" applyFont="1"/>
    <xf numFmtId="165" fontId="4" fillId="0" borderId="0" xfId="0" applyNumberFormat="1" applyFont="1" applyBorder="1" applyProtection="1"/>
    <xf numFmtId="165" fontId="14" fillId="0" borderId="0" xfId="0" applyNumberFormat="1" applyFont="1" applyProtection="1">
      <protection locked="0"/>
    </xf>
    <xf numFmtId="165" fontId="2" fillId="0" borderId="0" xfId="0" applyNumberFormat="1" applyFont="1" applyProtection="1"/>
    <xf numFmtId="49" fontId="5" fillId="0" borderId="2" xfId="0" applyNumberFormat="1" applyFont="1" applyBorder="1" applyAlignment="1" applyProtection="1">
      <alignment horizontal="center" wrapText="1"/>
    </xf>
    <xf numFmtId="165" fontId="7" fillId="0" borderId="0" xfId="0" applyNumberFormat="1" applyFont="1" applyBorder="1" applyAlignment="1" applyProtection="1">
      <alignment horizontal="left" wrapText="1"/>
    </xf>
    <xf numFmtId="0" fontId="5" fillId="0" borderId="2" xfId="0" applyFont="1" applyBorder="1" applyAlignment="1" applyProtection="1">
      <alignment horizontal="center" wrapText="1"/>
    </xf>
    <xf numFmtId="165" fontId="5" fillId="0" borderId="0" xfId="0" applyNumberFormat="1" applyFont="1" applyBorder="1" applyAlignment="1" applyProtection="1">
      <alignment horizontal="left" wrapText="1"/>
    </xf>
    <xf numFmtId="0" fontId="5" fillId="0" borderId="2" xfId="0" quotePrefix="1" applyFont="1" applyBorder="1" applyAlignment="1" applyProtection="1">
      <alignment horizontal="center" wrapText="1"/>
    </xf>
    <xf numFmtId="0" fontId="5" fillId="0" borderId="2" xfId="0" applyFont="1" applyBorder="1" applyAlignment="1" applyProtection="1">
      <alignment horizontal="center"/>
    </xf>
    <xf numFmtId="49" fontId="5" fillId="0" borderId="2" xfId="0" applyNumberFormat="1" applyFont="1" applyBorder="1" applyAlignment="1" applyProtection="1">
      <alignment horizontal="center"/>
    </xf>
    <xf numFmtId="165" fontId="5" fillId="0" borderId="0" xfId="0" applyNumberFormat="1" applyFont="1" applyBorder="1" applyProtection="1"/>
    <xf numFmtId="165" fontId="3" fillId="0" borderId="2" xfId="0" applyNumberFormat="1" applyFont="1" applyBorder="1" applyAlignment="1" applyProtection="1">
      <alignment horizontal="center"/>
    </xf>
    <xf numFmtId="165" fontId="5" fillId="0" borderId="2" xfId="0" applyNumberFormat="1" applyFont="1" applyBorder="1" applyAlignment="1" applyProtection="1">
      <alignment horizontal="left"/>
    </xf>
    <xf numFmtId="0" fontId="0" fillId="0" borderId="0" xfId="0" applyProtection="1"/>
    <xf numFmtId="165" fontId="20" fillId="0" borderId="4" xfId="0" applyNumberFormat="1" applyFont="1" applyBorder="1" applyProtection="1">
      <protection locked="0"/>
    </xf>
    <xf numFmtId="165" fontId="5" fillId="0" borderId="0" xfId="0" applyNumberFormat="1" applyFont="1" applyBorder="1" applyAlignment="1" applyProtection="1">
      <alignment wrapText="1"/>
    </xf>
    <xf numFmtId="165" fontId="5" fillId="0" borderId="0" xfId="0" applyNumberFormat="1" applyFont="1" applyBorder="1" applyAlignment="1" applyProtection="1">
      <alignment shrinkToFit="1"/>
    </xf>
    <xf numFmtId="0" fontId="0" fillId="0" borderId="0" xfId="0" applyAlignment="1">
      <alignment vertical="center"/>
    </xf>
    <xf numFmtId="165" fontId="5" fillId="0" borderId="0" xfId="0" applyNumberFormat="1" applyFont="1" applyFill="1" applyBorder="1" applyProtection="1"/>
    <xf numFmtId="0" fontId="16" fillId="0" borderId="0" xfId="0" applyFont="1" applyBorder="1" applyAlignment="1" applyProtection="1">
      <alignment vertical="center" wrapText="1"/>
    </xf>
    <xf numFmtId="165" fontId="3" fillId="0" borderId="0" xfId="0" applyNumberFormat="1" applyFont="1" applyFill="1" applyBorder="1" applyAlignment="1" applyProtection="1">
      <alignment horizontal="left" wrapText="1"/>
    </xf>
    <xf numFmtId="165" fontId="2" fillId="0" borderId="2" xfId="0" applyNumberFormat="1" applyFont="1" applyBorder="1" applyProtection="1"/>
    <xf numFmtId="165" fontId="10" fillId="0" borderId="0" xfId="0" applyNumberFormat="1" applyFont="1" applyFill="1" applyBorder="1" applyAlignment="1" applyProtection="1">
      <alignment horizontal="left" wrapText="1"/>
    </xf>
    <xf numFmtId="165" fontId="10" fillId="0" borderId="0" xfId="0" applyNumberFormat="1" applyFont="1" applyFill="1" applyBorder="1" applyAlignment="1" applyProtection="1">
      <alignment horizontal="left" shrinkToFit="1"/>
    </xf>
    <xf numFmtId="49" fontId="5" fillId="0" borderId="2" xfId="0" quotePrefix="1" applyNumberFormat="1" applyFont="1" applyBorder="1" applyAlignment="1" applyProtection="1">
      <alignment horizontal="center" wrapText="1"/>
    </xf>
    <xf numFmtId="165" fontId="2" fillId="0" borderId="0" xfId="0" applyNumberFormat="1" applyFont="1" applyFill="1" applyBorder="1" applyProtection="1"/>
    <xf numFmtId="49" fontId="2" fillId="0" borderId="2" xfId="0" applyNumberFormat="1" applyFont="1" applyBorder="1" applyProtection="1"/>
    <xf numFmtId="165" fontId="2" fillId="0" borderId="0" xfId="0" applyNumberFormat="1" applyFont="1" applyFill="1" applyBorder="1" applyAlignment="1" applyProtection="1">
      <alignment wrapText="1"/>
    </xf>
    <xf numFmtId="0" fontId="5" fillId="0" borderId="2" xfId="0" quotePrefix="1" applyFont="1" applyBorder="1" applyAlignment="1" applyProtection="1">
      <alignment horizontal="center"/>
    </xf>
    <xf numFmtId="165" fontId="3" fillId="0" borderId="0" xfId="0" applyNumberFormat="1" applyFont="1" applyFill="1" applyBorder="1" applyProtection="1"/>
    <xf numFmtId="49" fontId="7" fillId="0" borderId="2" xfId="0" applyNumberFormat="1" applyFont="1" applyBorder="1" applyAlignment="1" applyProtection="1">
      <alignment horizontal="center"/>
    </xf>
    <xf numFmtId="0" fontId="3" fillId="0" borderId="2" xfId="0" applyFont="1" applyBorder="1" applyAlignment="1" applyProtection="1">
      <alignment horizontal="center"/>
    </xf>
    <xf numFmtId="165" fontId="3" fillId="0" borderId="0" xfId="0" applyNumberFormat="1" applyFont="1" applyFill="1" applyBorder="1" applyAlignment="1" applyProtection="1">
      <alignment shrinkToFit="1"/>
    </xf>
    <xf numFmtId="165" fontId="3" fillId="0" borderId="0" xfId="0" applyNumberFormat="1" applyFont="1" applyFill="1" applyBorder="1" applyAlignment="1" applyProtection="1">
      <alignment wrapText="1"/>
    </xf>
    <xf numFmtId="165" fontId="5" fillId="0" borderId="2" xfId="0" applyNumberFormat="1" applyFont="1" applyBorder="1" applyAlignment="1" applyProtection="1">
      <alignment horizontal="center"/>
    </xf>
    <xf numFmtId="165" fontId="2" fillId="0" borderId="0" xfId="0" applyNumberFormat="1" applyFont="1" applyFill="1" applyBorder="1" applyProtection="1">
      <protection locked="0"/>
    </xf>
    <xf numFmtId="49" fontId="5" fillId="0" borderId="2" xfId="0" applyNumberFormat="1" applyFont="1" applyFill="1" applyBorder="1" applyAlignment="1" applyProtection="1">
      <alignment horizontal="center"/>
    </xf>
    <xf numFmtId="49" fontId="7" fillId="0" borderId="2" xfId="0" applyNumberFormat="1" applyFont="1" applyFill="1" applyBorder="1" applyAlignment="1" applyProtection="1">
      <alignment horizontal="center"/>
    </xf>
    <xf numFmtId="0" fontId="22" fillId="0" borderId="0" xfId="0" applyFont="1" applyFill="1" applyBorder="1" applyProtection="1">
      <protection locked="0"/>
    </xf>
    <xf numFmtId="49" fontId="5" fillId="0" borderId="0" xfId="0" applyNumberFormat="1" applyFont="1" applyFill="1" applyBorder="1" applyAlignment="1" applyProtection="1">
      <alignment horizontal="center"/>
    </xf>
    <xf numFmtId="0" fontId="0" fillId="0" borderId="0" xfId="0" applyFill="1" applyBorder="1"/>
    <xf numFmtId="0" fontId="0" fillId="0" borderId="0" xfId="0" applyFill="1"/>
    <xf numFmtId="0" fontId="25" fillId="0" borderId="0" xfId="0" applyFont="1" applyAlignment="1" applyProtection="1">
      <alignment horizontal="right"/>
      <protection locked="0"/>
    </xf>
    <xf numFmtId="165" fontId="3" fillId="0" borderId="0" xfId="0" applyNumberFormat="1" applyFont="1" applyFill="1" applyBorder="1" applyAlignment="1" applyProtection="1">
      <alignment horizontal="left" wrapText="1"/>
      <protection locked="0"/>
    </xf>
    <xf numFmtId="0" fontId="2" fillId="0" borderId="0" xfId="0" applyFont="1" applyFill="1" applyBorder="1" applyAlignment="1" applyProtection="1">
      <alignment wrapText="1"/>
    </xf>
    <xf numFmtId="0" fontId="22" fillId="0" borderId="0" xfId="0" applyFont="1" applyFill="1" applyBorder="1" applyAlignment="1" applyProtection="1">
      <alignment wrapText="1"/>
    </xf>
    <xf numFmtId="0" fontId="22" fillId="0" borderId="0" xfId="0" applyFont="1" applyFill="1" applyBorder="1" applyProtection="1"/>
    <xf numFmtId="165" fontId="22" fillId="0" borderId="0" xfId="0" applyNumberFormat="1" applyFont="1" applyFill="1" applyBorder="1" applyProtection="1"/>
    <xf numFmtId="2" fontId="22" fillId="0" borderId="0" xfId="0" applyNumberFormat="1" applyFont="1" applyFill="1" applyBorder="1" applyProtection="1"/>
    <xf numFmtId="165" fontId="3" fillId="0" borderId="0" xfId="0" applyNumberFormat="1" applyFont="1" applyFill="1" applyBorder="1" applyProtection="1">
      <protection locked="0"/>
    </xf>
    <xf numFmtId="0" fontId="19" fillId="0" borderId="4" xfId="0" applyFont="1" applyBorder="1" applyProtection="1">
      <protection locked="0"/>
    </xf>
    <xf numFmtId="0" fontId="19" fillId="0" borderId="4" xfId="0" applyFont="1" applyFill="1" applyBorder="1" applyProtection="1">
      <protection locked="0"/>
    </xf>
    <xf numFmtId="0" fontId="19" fillId="0" borderId="0" xfId="0" applyFont="1" applyFill="1" applyBorder="1" applyProtection="1">
      <protection locked="0"/>
    </xf>
    <xf numFmtId="0" fontId="0" fillId="0" borderId="0" xfId="0" applyAlignment="1" applyProtection="1">
      <alignment vertical="center"/>
    </xf>
    <xf numFmtId="165" fontId="10" fillId="0" borderId="0" xfId="0" applyNumberFormat="1" applyFont="1" applyFill="1" applyBorder="1" applyAlignment="1" applyProtection="1">
      <alignment horizontal="left" wrapText="1"/>
      <protection locked="0"/>
    </xf>
    <xf numFmtId="164" fontId="23" fillId="0" borderId="0" xfId="0" applyNumberFormat="1" applyFont="1" applyProtection="1">
      <protection locked="0"/>
    </xf>
    <xf numFmtId="167" fontId="23" fillId="0" borderId="0" xfId="0" applyNumberFormat="1" applyFont="1" applyBorder="1" applyProtection="1"/>
    <xf numFmtId="167" fontId="22" fillId="0" borderId="0" xfId="0" applyNumberFormat="1" applyFont="1" applyBorder="1" applyProtection="1"/>
    <xf numFmtId="167" fontId="24" fillId="0" borderId="0" xfId="0" applyNumberFormat="1" applyFont="1" applyBorder="1" applyProtection="1"/>
    <xf numFmtId="167" fontId="18" fillId="0" borderId="0" xfId="0" applyNumberFormat="1" applyFont="1" applyProtection="1"/>
    <xf numFmtId="167" fontId="23" fillId="0" borderId="0" xfId="0" applyNumberFormat="1" applyFont="1" applyProtection="1">
      <protection locked="0"/>
    </xf>
    <xf numFmtId="167" fontId="23" fillId="0" borderId="0" xfId="0" applyNumberFormat="1" applyFont="1" applyBorder="1" applyProtection="1">
      <protection locked="0"/>
    </xf>
    <xf numFmtId="167" fontId="22" fillId="0" borderId="0" xfId="0" applyNumberFormat="1" applyFont="1" applyBorder="1" applyAlignment="1" applyProtection="1">
      <alignment horizontal="center" wrapText="1"/>
    </xf>
    <xf numFmtId="167" fontId="23" fillId="0" borderId="0" xfId="0" applyNumberFormat="1" applyFont="1" applyProtection="1"/>
    <xf numFmtId="168" fontId="22" fillId="0" borderId="0" xfId="0" applyNumberFormat="1" applyFont="1" applyBorder="1" applyAlignment="1" applyProtection="1">
      <alignment horizontal="right" wrapText="1"/>
      <protection locked="0"/>
    </xf>
    <xf numFmtId="168" fontId="22" fillId="0" borderId="0" xfId="0" applyNumberFormat="1" applyFont="1" applyBorder="1" applyAlignment="1" applyProtection="1">
      <alignment horizontal="center" wrapText="1"/>
    </xf>
    <xf numFmtId="168" fontId="23" fillId="0" borderId="0" xfId="0" applyNumberFormat="1" applyFont="1" applyBorder="1" applyProtection="1"/>
    <xf numFmtId="168" fontId="26" fillId="0" borderId="0" xfId="0" applyNumberFormat="1" applyFont="1" applyBorder="1" applyProtection="1"/>
    <xf numFmtId="168" fontId="22" fillId="0" borderId="0" xfId="0" applyNumberFormat="1" applyFont="1" applyBorder="1" applyProtection="1"/>
    <xf numFmtId="168" fontId="22" fillId="0" borderId="0" xfId="0" applyNumberFormat="1" applyFont="1" applyFill="1" applyBorder="1" applyAlignment="1" applyProtection="1">
      <alignment horizontal="right" wrapText="1"/>
      <protection locked="0"/>
    </xf>
    <xf numFmtId="168" fontId="23" fillId="0" borderId="0" xfId="0" applyNumberFormat="1" applyFont="1" applyFill="1" applyBorder="1" applyProtection="1"/>
    <xf numFmtId="168" fontId="27" fillId="0" borderId="0" xfId="0" applyNumberFormat="1" applyFont="1" applyBorder="1" applyProtection="1"/>
    <xf numFmtId="168" fontId="23" fillId="0" borderId="5" xfId="0" applyNumberFormat="1" applyFont="1" applyBorder="1" applyProtection="1"/>
    <xf numFmtId="168" fontId="24" fillId="0" borderId="0" xfId="0" applyNumberFormat="1" applyFont="1" applyBorder="1" applyProtection="1"/>
    <xf numFmtId="0" fontId="22" fillId="0" borderId="0" xfId="0" applyFont="1" applyAlignment="1">
      <alignment horizontal="right" vertical="top" wrapText="1"/>
    </xf>
    <xf numFmtId="0" fontId="0" fillId="0" borderId="0" xfId="0" applyAlignment="1">
      <alignment wrapText="1"/>
    </xf>
    <xf numFmtId="0" fontId="24" fillId="0" borderId="0" xfId="0" applyFont="1" applyAlignment="1">
      <alignment horizontal="right" vertical="top" wrapText="1"/>
    </xf>
    <xf numFmtId="0" fontId="22" fillId="0" borderId="0" xfId="0" applyFont="1" applyAlignment="1">
      <alignment horizontal="center" wrapText="1"/>
    </xf>
    <xf numFmtId="0" fontId="0" fillId="0" borderId="0" xfId="0" applyAlignment="1">
      <alignment horizontal="right" wrapText="1"/>
    </xf>
    <xf numFmtId="166" fontId="22" fillId="0" borderId="0" xfId="0" applyNumberFormat="1" applyFont="1" applyBorder="1" applyProtection="1"/>
    <xf numFmtId="166" fontId="24" fillId="0" borderId="0" xfId="0" applyNumberFormat="1" applyFont="1" applyBorder="1" applyProtection="1"/>
    <xf numFmtId="166" fontId="23" fillId="0" borderId="0" xfId="0" applyNumberFormat="1" applyFont="1" applyBorder="1" applyProtection="1"/>
    <xf numFmtId="166" fontId="22" fillId="0" borderId="0" xfId="0" applyNumberFormat="1" applyFont="1" applyFill="1" applyBorder="1" applyProtection="1"/>
    <xf numFmtId="166" fontId="27" fillId="0" borderId="0" xfId="0" applyNumberFormat="1" applyFont="1" applyBorder="1" applyProtection="1"/>
    <xf numFmtId="166" fontId="23" fillId="0" borderId="5" xfId="0" applyNumberFormat="1" applyFont="1" applyBorder="1" applyProtection="1"/>
    <xf numFmtId="0" fontId="0" fillId="2" borderId="0" xfId="0" applyFill="1"/>
    <xf numFmtId="49" fontId="5" fillId="2" borderId="2" xfId="0" applyNumberFormat="1" applyFont="1" applyFill="1" applyBorder="1" applyAlignment="1" applyProtection="1">
      <alignment horizontal="center"/>
    </xf>
    <xf numFmtId="165" fontId="5" fillId="2" borderId="0" xfId="0" applyNumberFormat="1" applyFont="1" applyFill="1" applyBorder="1" applyProtection="1"/>
    <xf numFmtId="167" fontId="2" fillId="0" borderId="0" xfId="0" applyNumberFormat="1" applyFont="1" applyAlignment="1" applyProtection="1">
      <alignment vertical="center"/>
      <protection locked="0"/>
    </xf>
    <xf numFmtId="167" fontId="2" fillId="0" borderId="0" xfId="0" applyNumberFormat="1" applyFont="1" applyBorder="1" applyAlignment="1" applyProtection="1">
      <alignment vertical="center"/>
      <protection locked="0"/>
    </xf>
    <xf numFmtId="0" fontId="12" fillId="0" borderId="0" xfId="0" applyFont="1" applyAlignment="1" applyProtection="1">
      <alignment horizontal="right" vertical="center"/>
      <protection locked="0"/>
    </xf>
    <xf numFmtId="0" fontId="11" fillId="0" borderId="0" xfId="0" applyFont="1" applyAlignment="1">
      <alignment vertical="center"/>
    </xf>
    <xf numFmtId="0" fontId="11" fillId="0" borderId="0" xfId="0" applyFont="1" applyAlignment="1"/>
    <xf numFmtId="165" fontId="2" fillId="0" borderId="0" xfId="0" applyNumberFormat="1" applyFont="1" applyAlignment="1" applyProtection="1">
      <alignment vertical="center"/>
      <protection locked="0"/>
    </xf>
    <xf numFmtId="168" fontId="36" fillId="0" borderId="0" xfId="0" applyNumberFormat="1" applyFont="1" applyBorder="1" applyAlignment="1" applyProtection="1">
      <alignment horizontal="center" vertical="center" wrapText="1"/>
    </xf>
    <xf numFmtId="167" fontId="36" fillId="0" borderId="0" xfId="0" applyNumberFormat="1" applyFont="1" applyBorder="1" applyAlignment="1" applyProtection="1">
      <alignment horizontal="center" vertical="center" wrapText="1"/>
    </xf>
    <xf numFmtId="165" fontId="37" fillId="0" borderId="4" xfId="0" applyNumberFormat="1" applyFont="1" applyBorder="1" applyAlignment="1" applyProtection="1">
      <alignment vertical="center"/>
      <protection locked="0"/>
    </xf>
    <xf numFmtId="165" fontId="38" fillId="0" borderId="0" xfId="0" applyNumberFormat="1" applyFont="1" applyAlignment="1" applyProtection="1">
      <alignment vertical="center"/>
      <protection locked="0"/>
    </xf>
    <xf numFmtId="165" fontId="38" fillId="0" borderId="0" xfId="0" applyNumberFormat="1" applyFont="1" applyAlignment="1" applyProtection="1">
      <alignment vertical="center"/>
    </xf>
    <xf numFmtId="165" fontId="2" fillId="0" borderId="0" xfId="0" applyNumberFormat="1" applyFont="1" applyAlignment="1" applyProtection="1">
      <alignment vertical="center"/>
    </xf>
    <xf numFmtId="49" fontId="5" fillId="2" borderId="2" xfId="0" applyNumberFormat="1" applyFont="1" applyFill="1" applyBorder="1" applyAlignment="1" applyProtection="1">
      <alignment horizontal="center" vertical="center"/>
    </xf>
    <xf numFmtId="165" fontId="5" fillId="2" borderId="0" xfId="0" applyNumberFormat="1" applyFont="1" applyFill="1" applyBorder="1" applyAlignment="1" applyProtection="1">
      <alignment vertical="center" wrapText="1"/>
    </xf>
    <xf numFmtId="168" fontId="24" fillId="2" borderId="0" xfId="0" applyNumberFormat="1" applyFont="1" applyFill="1" applyBorder="1" applyAlignment="1" applyProtection="1">
      <alignment horizontal="right" vertical="center" wrapText="1"/>
      <protection locked="0"/>
    </xf>
    <xf numFmtId="168" fontId="26" fillId="2" borderId="0" xfId="0" applyNumberFormat="1" applyFont="1" applyFill="1" applyBorder="1" applyAlignment="1" applyProtection="1">
      <alignment vertical="center"/>
    </xf>
    <xf numFmtId="166" fontId="24" fillId="2" borderId="0" xfId="0" applyNumberFormat="1" applyFont="1" applyFill="1" applyBorder="1" applyAlignment="1" applyProtection="1">
      <alignment vertical="center"/>
    </xf>
    <xf numFmtId="0" fontId="21" fillId="2" borderId="4" xfId="0" applyFont="1" applyFill="1" applyBorder="1" applyAlignment="1" applyProtection="1">
      <alignment vertical="center" wrapText="1"/>
      <protection locked="0"/>
    </xf>
    <xf numFmtId="165" fontId="41" fillId="0" borderId="2" xfId="0" applyNumberFormat="1" applyFont="1" applyBorder="1" applyProtection="1"/>
    <xf numFmtId="165" fontId="42" fillId="0" borderId="0" xfId="0" applyNumberFormat="1" applyFont="1" applyFill="1" applyBorder="1" applyProtection="1"/>
    <xf numFmtId="165" fontId="43" fillId="0" borderId="0" xfId="0" applyNumberFormat="1" applyFont="1" applyFill="1" applyBorder="1" applyProtection="1"/>
    <xf numFmtId="165" fontId="3" fillId="0" borderId="2" xfId="0" applyNumberFormat="1" applyFont="1" applyFill="1" applyBorder="1" applyAlignment="1" applyProtection="1">
      <alignment horizontal="center"/>
    </xf>
    <xf numFmtId="168" fontId="27" fillId="0" borderId="0" xfId="0" applyNumberFormat="1" applyFont="1" applyFill="1" applyBorder="1" applyProtection="1"/>
    <xf numFmtId="166" fontId="27" fillId="0" borderId="0" xfId="0" applyNumberFormat="1" applyFont="1" applyFill="1" applyBorder="1" applyProtection="1"/>
    <xf numFmtId="0" fontId="0" fillId="0" borderId="0" xfId="0" applyFill="1" applyAlignment="1">
      <alignment vertical="center"/>
    </xf>
    <xf numFmtId="168" fontId="26" fillId="0" borderId="21" xfId="0" applyNumberFormat="1" applyFont="1" applyBorder="1" applyProtection="1"/>
    <xf numFmtId="166" fontId="24" fillId="0" borderId="21" xfId="0" applyNumberFormat="1" applyFont="1" applyBorder="1" applyProtection="1"/>
    <xf numFmtId="0" fontId="19" fillId="0" borderId="22" xfId="0" applyFont="1" applyBorder="1" applyProtection="1">
      <protection locked="0"/>
    </xf>
    <xf numFmtId="165" fontId="5" fillId="0" borderId="21" xfId="0" applyNumberFormat="1" applyFont="1" applyFill="1" applyBorder="1" applyProtection="1"/>
    <xf numFmtId="49" fontId="5" fillId="0" borderId="20" xfId="0" applyNumberFormat="1" applyFont="1" applyBorder="1" applyAlignment="1" applyProtection="1">
      <alignment horizontal="center"/>
    </xf>
    <xf numFmtId="49" fontId="5" fillId="0" borderId="24" xfId="0" applyNumberFormat="1" applyFont="1" applyBorder="1" applyAlignment="1" applyProtection="1">
      <alignment horizontal="center"/>
    </xf>
    <xf numFmtId="165" fontId="3" fillId="0" borderId="25" xfId="0" applyNumberFormat="1" applyFont="1" applyFill="1" applyBorder="1" applyProtection="1"/>
    <xf numFmtId="168" fontId="22" fillId="0" borderId="25" xfId="0" applyNumberFormat="1" applyFont="1" applyBorder="1" applyProtection="1"/>
    <xf numFmtId="168" fontId="23" fillId="0" borderId="25" xfId="0" applyNumberFormat="1" applyFont="1" applyBorder="1" applyProtection="1"/>
    <xf numFmtId="166" fontId="22" fillId="0" borderId="25" xfId="0" applyNumberFormat="1" applyFont="1" applyBorder="1" applyProtection="1"/>
    <xf numFmtId="0" fontId="19" fillId="0" borderId="26" xfId="0" applyFont="1" applyBorder="1" applyProtection="1">
      <protection locked="0"/>
    </xf>
    <xf numFmtId="165" fontId="3" fillId="0" borderId="3" xfId="0" applyNumberFormat="1" applyFont="1" applyFill="1" applyBorder="1" applyAlignment="1" applyProtection="1">
      <alignment horizontal="center"/>
    </xf>
    <xf numFmtId="165" fontId="5" fillId="0" borderId="6" xfId="0" applyNumberFormat="1" applyFont="1" applyFill="1" applyBorder="1" applyProtection="1"/>
    <xf numFmtId="168" fontId="23" fillId="0" borderId="6" xfId="0" applyNumberFormat="1" applyFont="1" applyFill="1" applyBorder="1" applyProtection="1"/>
    <xf numFmtId="167" fontId="23" fillId="0" borderId="6" xfId="0" applyNumberFormat="1" applyFont="1" applyFill="1" applyBorder="1" applyProtection="1"/>
    <xf numFmtId="0" fontId="19" fillId="0" borderId="9" xfId="0" applyFont="1" applyFill="1" applyBorder="1" applyProtection="1">
      <protection locked="0"/>
    </xf>
    <xf numFmtId="165" fontId="5" fillId="2" borderId="1" xfId="0" applyNumberFormat="1" applyFont="1" applyFill="1" applyBorder="1" applyAlignment="1" applyProtection="1">
      <alignment horizontal="center" vertical="center" wrapText="1"/>
    </xf>
    <xf numFmtId="0" fontId="19" fillId="2" borderId="9" xfId="0" applyFont="1" applyFill="1" applyBorder="1" applyProtection="1">
      <protection locked="0"/>
    </xf>
    <xf numFmtId="165" fontId="5" fillId="2" borderId="3" xfId="0" applyNumberFormat="1" applyFont="1" applyFill="1" applyBorder="1" applyAlignment="1" applyProtection="1">
      <alignment horizontal="left"/>
    </xf>
    <xf numFmtId="165" fontId="4" fillId="2" borderId="6" xfId="0" applyNumberFormat="1" applyFont="1" applyFill="1" applyBorder="1" applyAlignment="1" applyProtection="1"/>
    <xf numFmtId="168" fontId="24" fillId="2" borderId="6" xfId="0" applyNumberFormat="1" applyFont="1" applyFill="1" applyBorder="1" applyAlignment="1" applyProtection="1"/>
    <xf numFmtId="167" fontId="24" fillId="2" borderId="6" xfId="0" applyNumberFormat="1" applyFont="1" applyFill="1" applyBorder="1" applyAlignment="1" applyProtection="1"/>
    <xf numFmtId="49" fontId="5" fillId="4" borderId="15" xfId="0" applyNumberFormat="1" applyFont="1" applyFill="1" applyBorder="1" applyAlignment="1" applyProtection="1">
      <alignment horizontal="center" vertical="center"/>
    </xf>
    <xf numFmtId="165" fontId="7" fillId="2" borderId="16" xfId="0" applyNumberFormat="1" applyFont="1" applyFill="1" applyBorder="1" applyAlignment="1" applyProtection="1">
      <alignment vertical="center"/>
    </xf>
    <xf numFmtId="168" fontId="24" fillId="2" borderId="17" xfId="0" applyNumberFormat="1" applyFont="1" applyFill="1" applyBorder="1" applyAlignment="1" applyProtection="1">
      <alignment vertical="center"/>
    </xf>
    <xf numFmtId="167" fontId="24" fillId="2" borderId="17" xfId="0" applyNumberFormat="1" applyFont="1" applyFill="1" applyBorder="1" applyAlignment="1" applyProtection="1">
      <alignment vertical="center"/>
    </xf>
    <xf numFmtId="0" fontId="19" fillId="2" borderId="18" xfId="0" applyFont="1" applyFill="1" applyBorder="1" applyProtection="1">
      <protection locked="0"/>
    </xf>
    <xf numFmtId="49" fontId="5" fillId="3" borderId="2" xfId="0" applyNumberFormat="1" applyFont="1" applyFill="1" applyBorder="1" applyAlignment="1" applyProtection="1">
      <alignment horizontal="center"/>
    </xf>
    <xf numFmtId="165" fontId="5" fillId="3" borderId="0" xfId="0" applyNumberFormat="1" applyFont="1" applyFill="1" applyBorder="1" applyProtection="1"/>
    <xf numFmtId="168" fontId="26" fillId="3" borderId="0" xfId="0" applyNumberFormat="1" applyFont="1" applyFill="1" applyBorder="1" applyProtection="1"/>
    <xf numFmtId="167" fontId="24" fillId="3" borderId="0" xfId="0" applyNumberFormat="1" applyFont="1" applyFill="1" applyBorder="1" applyProtection="1"/>
    <xf numFmtId="0" fontId="21" fillId="3" borderId="4" xfId="0" applyFont="1" applyFill="1" applyBorder="1" applyProtection="1">
      <protection locked="0"/>
    </xf>
    <xf numFmtId="0" fontId="19" fillId="3" borderId="9" xfId="0" applyFont="1" applyFill="1" applyBorder="1" applyProtection="1">
      <protection locked="0"/>
    </xf>
    <xf numFmtId="0" fontId="13" fillId="3" borderId="3" xfId="0" applyFont="1" applyFill="1" applyBorder="1" applyAlignment="1" applyProtection="1">
      <alignment horizontal="center"/>
    </xf>
    <xf numFmtId="165" fontId="5" fillId="3" borderId="6" xfId="0" applyNumberFormat="1" applyFont="1" applyFill="1" applyBorder="1" applyProtection="1"/>
    <xf numFmtId="168" fontId="24" fillId="3" borderId="6" xfId="0" applyNumberFormat="1" applyFont="1" applyFill="1" applyBorder="1" applyProtection="1"/>
    <xf numFmtId="167" fontId="24" fillId="3" borderId="6" xfId="0" applyNumberFormat="1" applyFont="1" applyFill="1" applyBorder="1" applyProtection="1"/>
    <xf numFmtId="0" fontId="13" fillId="0" borderId="3" xfId="0" applyFont="1" applyFill="1" applyBorder="1" applyAlignment="1" applyProtection="1">
      <alignment horizontal="center"/>
    </xf>
    <xf numFmtId="168" fontId="24" fillId="0" borderId="6" xfId="0" applyNumberFormat="1" applyFont="1" applyFill="1" applyBorder="1" applyProtection="1"/>
    <xf numFmtId="167" fontId="24" fillId="0" borderId="6" xfId="0" applyNumberFormat="1" applyFont="1" applyFill="1" applyBorder="1" applyProtection="1"/>
    <xf numFmtId="165" fontId="14" fillId="0" borderId="0" xfId="0" applyNumberFormat="1" applyFont="1" applyFill="1" applyProtection="1">
      <protection locked="0"/>
    </xf>
    <xf numFmtId="165" fontId="5" fillId="2" borderId="7" xfId="0" applyNumberFormat="1" applyFont="1" applyFill="1" applyBorder="1" applyAlignment="1" applyProtection="1">
      <alignment horizontal="left" vertical="center" wrapText="1"/>
    </xf>
    <xf numFmtId="0" fontId="19" fillId="4" borderId="18" xfId="0" applyFont="1" applyFill="1" applyBorder="1" applyProtection="1">
      <protection locked="0"/>
    </xf>
    <xf numFmtId="165" fontId="2" fillId="2" borderId="19" xfId="0" applyNumberFormat="1" applyFont="1" applyFill="1" applyBorder="1" applyProtection="1"/>
    <xf numFmtId="165" fontId="2" fillId="2" borderId="17" xfId="0" applyNumberFormat="1" applyFont="1" applyFill="1" applyBorder="1" applyProtection="1"/>
    <xf numFmtId="168" fontId="23" fillId="2" borderId="17" xfId="0" applyNumberFormat="1" applyFont="1" applyFill="1" applyBorder="1" applyProtection="1"/>
    <xf numFmtId="166" fontId="23" fillId="2" borderId="17" xfId="0" applyNumberFormat="1" applyFont="1" applyFill="1" applyBorder="1" applyProtection="1"/>
    <xf numFmtId="0" fontId="5" fillId="2" borderId="19" xfId="0" applyFont="1" applyFill="1" applyBorder="1" applyAlignment="1" applyProtection="1">
      <alignment horizontal="center" wrapText="1"/>
    </xf>
    <xf numFmtId="165" fontId="5" fillId="2" borderId="17" xfId="0" applyNumberFormat="1" applyFont="1" applyFill="1" applyBorder="1" applyProtection="1"/>
    <xf numFmtId="168" fontId="22" fillId="2" borderId="17" xfId="0" applyNumberFormat="1" applyFont="1" applyFill="1" applyBorder="1" applyProtection="1"/>
    <xf numFmtId="166" fontId="22" fillId="2" borderId="17" xfId="0" applyNumberFormat="1" applyFont="1" applyFill="1" applyBorder="1" applyProtection="1"/>
    <xf numFmtId="165" fontId="5" fillId="3" borderId="19" xfId="0" applyNumberFormat="1" applyFont="1" applyFill="1" applyBorder="1" applyAlignment="1" applyProtection="1">
      <alignment horizontal="left" vertical="center"/>
    </xf>
    <xf numFmtId="165" fontId="4" fillId="3" borderId="17" xfId="0" applyNumberFormat="1" applyFont="1" applyFill="1" applyBorder="1" applyAlignment="1" applyProtection="1">
      <alignment vertical="center"/>
    </xf>
    <xf numFmtId="168" fontId="26" fillId="3" borderId="17" xfId="0" applyNumberFormat="1" applyFont="1" applyFill="1" applyBorder="1" applyAlignment="1" applyProtection="1">
      <alignment vertical="center"/>
    </xf>
    <xf numFmtId="166" fontId="24" fillId="3" borderId="17" xfId="0" applyNumberFormat="1" applyFont="1" applyFill="1" applyBorder="1" applyAlignment="1" applyProtection="1">
      <alignment vertical="center"/>
    </xf>
    <xf numFmtId="0" fontId="21" fillId="3" borderId="18" xfId="0" applyFont="1" applyFill="1" applyBorder="1" applyAlignment="1" applyProtection="1">
      <alignment vertical="center"/>
      <protection locked="0"/>
    </xf>
    <xf numFmtId="165" fontId="8" fillId="0" borderId="11" xfId="0" applyNumberFormat="1" applyFont="1" applyBorder="1" applyAlignment="1" applyProtection="1">
      <alignment horizontal="center" wrapText="1"/>
    </xf>
    <xf numFmtId="165" fontId="8" fillId="0" borderId="10" xfId="0" applyNumberFormat="1" applyFont="1" applyBorder="1" applyAlignment="1" applyProtection="1">
      <alignment horizontal="center" wrapText="1"/>
    </xf>
    <xf numFmtId="49" fontId="5" fillId="2" borderId="19" xfId="0" applyNumberFormat="1" applyFont="1" applyFill="1" applyBorder="1" applyAlignment="1" applyProtection="1">
      <alignment horizontal="center"/>
    </xf>
    <xf numFmtId="0" fontId="5" fillId="2" borderId="19" xfId="0" applyFont="1" applyFill="1" applyBorder="1" applyAlignment="1" applyProtection="1">
      <alignment horizontal="center"/>
    </xf>
    <xf numFmtId="165" fontId="5" fillId="2" borderId="2" xfId="0" applyNumberFormat="1" applyFont="1" applyFill="1" applyBorder="1" applyAlignment="1" applyProtection="1">
      <alignment horizontal="left"/>
    </xf>
    <xf numFmtId="165" fontId="2" fillId="2" borderId="0" xfId="0" applyNumberFormat="1" applyFont="1" applyFill="1" applyBorder="1" applyProtection="1"/>
    <xf numFmtId="168" fontId="23" fillId="2" borderId="0" xfId="0" applyNumberFormat="1" applyFont="1" applyFill="1" applyBorder="1" applyProtection="1"/>
    <xf numFmtId="166" fontId="23" fillId="2" borderId="0" xfId="0" applyNumberFormat="1" applyFont="1" applyFill="1" applyBorder="1" applyProtection="1"/>
    <xf numFmtId="0" fontId="19" fillId="2" borderId="4" xfId="0" applyFont="1" applyFill="1" applyBorder="1" applyProtection="1">
      <protection locked="0"/>
    </xf>
    <xf numFmtId="165" fontId="5" fillId="2" borderId="19" xfId="0" applyNumberFormat="1" applyFont="1" applyFill="1" applyBorder="1" applyAlignment="1" applyProtection="1">
      <alignment horizontal="left"/>
    </xf>
    <xf numFmtId="165" fontId="4" fillId="2" borderId="17" xfId="0" applyNumberFormat="1" applyFont="1" applyFill="1" applyBorder="1" applyProtection="1"/>
    <xf numFmtId="165" fontId="5" fillId="3" borderId="20" xfId="0" applyNumberFormat="1" applyFont="1" applyFill="1" applyBorder="1" applyAlignment="1" applyProtection="1">
      <alignment horizontal="left"/>
    </xf>
    <xf numFmtId="165" fontId="4" fillId="3" borderId="21" xfId="0" applyNumberFormat="1" applyFont="1" applyFill="1" applyBorder="1" applyProtection="1"/>
    <xf numFmtId="165" fontId="5" fillId="3" borderId="23" xfId="0" applyNumberFormat="1" applyFont="1" applyFill="1" applyBorder="1" applyAlignment="1" applyProtection="1">
      <alignment horizontal="left"/>
    </xf>
    <xf numFmtId="165" fontId="4" fillId="3" borderId="12" xfId="0" applyNumberFormat="1" applyFont="1" applyFill="1" applyBorder="1" applyProtection="1"/>
    <xf numFmtId="165" fontId="5" fillId="2" borderId="19" xfId="0" applyNumberFormat="1" applyFont="1" applyFill="1" applyBorder="1" applyAlignment="1" applyProtection="1">
      <alignment horizontal="center"/>
    </xf>
    <xf numFmtId="165" fontId="3" fillId="2" borderId="17" xfId="0" applyNumberFormat="1" applyFont="1" applyFill="1" applyBorder="1" applyAlignment="1" applyProtection="1">
      <alignment wrapText="1"/>
    </xf>
    <xf numFmtId="165" fontId="3" fillId="2" borderId="19" xfId="0" applyNumberFormat="1" applyFont="1" applyFill="1" applyBorder="1" applyAlignment="1" applyProtection="1">
      <alignment horizontal="center"/>
    </xf>
    <xf numFmtId="168" fontId="27" fillId="2" borderId="17" xfId="0" applyNumberFormat="1" applyFont="1" applyFill="1" applyBorder="1" applyProtection="1"/>
    <xf numFmtId="166" fontId="27" fillId="2" borderId="17" xfId="0" applyNumberFormat="1" applyFont="1" applyFill="1" applyBorder="1" applyProtection="1"/>
    <xf numFmtId="49" fontId="5" fillId="3" borderId="19" xfId="0" applyNumberFormat="1" applyFont="1" applyFill="1" applyBorder="1" applyAlignment="1" applyProtection="1">
      <alignment horizontal="center" vertical="center"/>
    </xf>
    <xf numFmtId="165" fontId="7" fillId="3" borderId="17" xfId="0" applyNumberFormat="1" applyFont="1" applyFill="1" applyBorder="1" applyAlignment="1" applyProtection="1">
      <alignment vertical="center"/>
    </xf>
    <xf numFmtId="49" fontId="5" fillId="3" borderId="11" xfId="0" applyNumberFormat="1" applyFont="1" applyFill="1" applyBorder="1" applyAlignment="1" applyProtection="1">
      <alignment horizontal="center" vertical="center"/>
    </xf>
    <xf numFmtId="165" fontId="5" fillId="3" borderId="10" xfId="0" applyNumberFormat="1" applyFont="1" applyFill="1" applyBorder="1" applyAlignment="1" applyProtection="1">
      <alignment vertical="center"/>
    </xf>
    <xf numFmtId="168" fontId="24" fillId="3" borderId="10" xfId="0" applyNumberFormat="1" applyFont="1" applyFill="1" applyBorder="1" applyAlignment="1" applyProtection="1">
      <alignment vertical="center"/>
    </xf>
    <xf numFmtId="166" fontId="24" fillId="3" borderId="10" xfId="0" applyNumberFormat="1" applyFont="1" applyFill="1" applyBorder="1" applyAlignment="1" applyProtection="1">
      <alignment vertical="center"/>
    </xf>
    <xf numFmtId="49" fontId="5" fillId="3" borderId="23" xfId="0" applyNumberFormat="1" applyFont="1" applyFill="1" applyBorder="1" applyAlignment="1" applyProtection="1">
      <alignment horizontal="center" vertical="center"/>
    </xf>
    <xf numFmtId="165" fontId="5" fillId="3" borderId="12" xfId="0" applyNumberFormat="1" applyFont="1" applyFill="1" applyBorder="1" applyAlignment="1" applyProtection="1">
      <alignment vertical="center"/>
    </xf>
    <xf numFmtId="168" fontId="24" fillId="3" borderId="12" xfId="0" applyNumberFormat="1" applyFont="1" applyFill="1" applyBorder="1" applyAlignment="1" applyProtection="1">
      <alignment vertical="center"/>
    </xf>
    <xf numFmtId="166" fontId="24" fillId="3" borderId="12" xfId="0" applyNumberFormat="1" applyFont="1" applyFill="1" applyBorder="1" applyAlignment="1" applyProtection="1">
      <alignment vertical="center"/>
    </xf>
    <xf numFmtId="0" fontId="19" fillId="3" borderId="8" xfId="0" applyFont="1" applyFill="1" applyBorder="1" applyAlignment="1" applyProtection="1">
      <alignment vertical="center"/>
      <protection locked="0"/>
    </xf>
    <xf numFmtId="165" fontId="5" fillId="2" borderId="19" xfId="0" applyNumberFormat="1" applyFont="1" applyFill="1" applyBorder="1" applyAlignment="1" applyProtection="1">
      <alignment horizontal="center" vertical="center" wrapText="1"/>
    </xf>
    <xf numFmtId="165" fontId="5" fillId="2" borderId="17" xfId="0" applyNumberFormat="1" applyFont="1" applyFill="1" applyBorder="1" applyAlignment="1" applyProtection="1">
      <alignment horizontal="center" vertical="center" wrapText="1"/>
    </xf>
    <xf numFmtId="167" fontId="5" fillId="2" borderId="17" xfId="0" applyNumberFormat="1" applyFont="1" applyFill="1" applyBorder="1" applyAlignment="1" applyProtection="1">
      <alignment horizontal="center" vertical="center" wrapText="1"/>
    </xf>
    <xf numFmtId="165" fontId="5" fillId="2" borderId="17" xfId="0" applyNumberFormat="1" applyFont="1" applyFill="1" applyBorder="1" applyAlignment="1" applyProtection="1">
      <alignment horizontal="center" vertical="center" wrapText="1" shrinkToFit="1"/>
    </xf>
    <xf numFmtId="165" fontId="4" fillId="2" borderId="18" xfId="0" applyNumberFormat="1" applyFont="1" applyFill="1" applyBorder="1" applyAlignment="1" applyProtection="1">
      <alignment vertical="center"/>
    </xf>
    <xf numFmtId="49" fontId="5" fillId="2" borderId="2" xfId="0" applyNumberFormat="1" applyFont="1" applyFill="1" applyBorder="1" applyAlignment="1" applyProtection="1">
      <alignment horizontal="center" wrapText="1"/>
    </xf>
    <xf numFmtId="165" fontId="5" fillId="2" borderId="0" xfId="0" applyNumberFormat="1" applyFont="1" applyFill="1" applyBorder="1" applyAlignment="1" applyProtection="1">
      <alignment horizontal="left"/>
    </xf>
    <xf numFmtId="168" fontId="22" fillId="2" borderId="0" xfId="0" applyNumberFormat="1" applyFont="1" applyFill="1" applyBorder="1" applyAlignment="1" applyProtection="1">
      <alignment horizontal="center" wrapText="1"/>
    </xf>
    <xf numFmtId="168" fontId="26" fillId="5" borderId="0" xfId="0" applyNumberFormat="1" applyFont="1" applyFill="1" applyBorder="1" applyProtection="1"/>
    <xf numFmtId="166" fontId="24" fillId="5" borderId="0" xfId="0" applyNumberFormat="1" applyFont="1" applyFill="1" applyBorder="1" applyProtection="1"/>
    <xf numFmtId="0" fontId="19" fillId="5" borderId="4" xfId="0" applyFont="1" applyFill="1" applyBorder="1" applyProtection="1">
      <protection locked="0"/>
    </xf>
    <xf numFmtId="165" fontId="5" fillId="5" borderId="0" xfId="0" applyNumberFormat="1" applyFont="1" applyFill="1" applyBorder="1" applyProtection="1"/>
    <xf numFmtId="165" fontId="24" fillId="2" borderId="0" xfId="0" applyNumberFormat="1" applyFont="1" applyFill="1" applyBorder="1" applyProtection="1"/>
    <xf numFmtId="165" fontId="5" fillId="2" borderId="0" xfId="0" applyNumberFormat="1" applyFont="1" applyFill="1" applyBorder="1" applyAlignment="1" applyProtection="1"/>
    <xf numFmtId="165" fontId="5" fillId="2" borderId="0" xfId="0" applyNumberFormat="1" applyFont="1" applyFill="1" applyBorder="1" applyAlignment="1" applyProtection="1">
      <alignment wrapText="1"/>
    </xf>
    <xf numFmtId="49" fontId="33" fillId="2" borderId="0" xfId="7" applyNumberFormat="1" applyFont="1" applyFill="1" applyBorder="1" applyAlignment="1">
      <alignment horizontal="center" vertical="center"/>
    </xf>
    <xf numFmtId="0" fontId="24" fillId="0" borderId="0" xfId="0" applyFont="1" applyAlignment="1">
      <alignment horizontal="right" wrapText="1"/>
    </xf>
    <xf numFmtId="0" fontId="22" fillId="0" borderId="0" xfId="0" applyFont="1" applyAlignment="1">
      <alignment horizontal="center" vertical="top" wrapText="1"/>
    </xf>
    <xf numFmtId="0" fontId="22" fillId="0" borderId="0" xfId="0" applyFont="1" applyAlignment="1"/>
    <xf numFmtId="0" fontId="0" fillId="0" borderId="0" xfId="0" applyAlignment="1"/>
    <xf numFmtId="0" fontId="24" fillId="0" borderId="0" xfId="0" applyFont="1" applyAlignment="1">
      <alignment horizontal="left" wrapText="1"/>
    </xf>
    <xf numFmtId="0" fontId="24" fillId="0" borderId="0" xfId="0" applyFont="1" applyAlignment="1"/>
    <xf numFmtId="165" fontId="34" fillId="0" borderId="13" xfId="0" applyNumberFormat="1" applyFont="1" applyBorder="1" applyAlignment="1" applyProtection="1">
      <alignment horizontal="center" vertical="center" wrapText="1"/>
    </xf>
    <xf numFmtId="0" fontId="35" fillId="0" borderId="14" xfId="0" applyFont="1" applyBorder="1" applyAlignment="1" applyProtection="1">
      <alignment horizontal="center" vertical="center" wrapText="1"/>
    </xf>
    <xf numFmtId="167" fontId="16" fillId="0" borderId="0" xfId="0" applyNumberFormat="1" applyFont="1" applyBorder="1" applyAlignment="1" applyProtection="1">
      <alignment horizontal="center" vertical="center" wrapText="1"/>
    </xf>
    <xf numFmtId="166" fontId="16" fillId="0" borderId="0" xfId="0" applyNumberFormat="1" applyFont="1" applyBorder="1" applyAlignment="1" applyProtection="1">
      <alignment horizontal="center" vertical="center" wrapText="1"/>
    </xf>
    <xf numFmtId="0" fontId="22" fillId="0" borderId="0" xfId="0" applyFont="1" applyAlignment="1">
      <alignment horizontal="left" vertical="top" wrapText="1"/>
    </xf>
    <xf numFmtId="0" fontId="22" fillId="0" borderId="0" xfId="0" applyFont="1" applyAlignment="1">
      <alignment horizontal="left" wrapText="1"/>
    </xf>
    <xf numFmtId="0" fontId="22" fillId="0" borderId="0" xfId="0" applyFont="1" applyAlignment="1">
      <alignment horizontal="left"/>
    </xf>
    <xf numFmtId="0" fontId="0" fillId="0" borderId="0" xfId="0" applyAlignment="1" applyProtection="1"/>
    <xf numFmtId="165" fontId="6" fillId="0" borderId="12" xfId="0" quotePrefix="1" applyNumberFormat="1" applyFont="1" applyBorder="1" applyAlignment="1" applyProtection="1">
      <alignment horizontal="center" vertical="center"/>
      <protection locked="0"/>
    </xf>
    <xf numFmtId="0" fontId="24" fillId="0" borderId="0" xfId="0" applyFont="1" applyBorder="1" applyAlignment="1">
      <alignment horizontal="left" wrapText="1"/>
    </xf>
    <xf numFmtId="0" fontId="24" fillId="0" borderId="0" xfId="0" applyFont="1" applyBorder="1" applyAlignment="1">
      <alignment wrapText="1"/>
    </xf>
    <xf numFmtId="165" fontId="8" fillId="0" borderId="13" xfId="0" applyNumberFormat="1" applyFont="1" applyBorder="1" applyAlignment="1" applyProtection="1">
      <alignment horizontal="center" wrapText="1"/>
    </xf>
    <xf numFmtId="0" fontId="9" fillId="0" borderId="14" xfId="0" applyFont="1" applyBorder="1" applyAlignment="1" applyProtection="1">
      <alignment horizontal="center" wrapText="1"/>
    </xf>
    <xf numFmtId="0" fontId="22" fillId="0" borderId="0" xfId="0" applyFont="1" applyAlignment="1">
      <alignment horizontal="right" wrapText="1"/>
    </xf>
    <xf numFmtId="0" fontId="22" fillId="0" borderId="0" xfId="0" applyFont="1" applyAlignment="1">
      <alignment wrapText="1"/>
    </xf>
    <xf numFmtId="0" fontId="29" fillId="0" borderId="0" xfId="0" applyFont="1" applyAlignment="1">
      <alignment horizontal="left" wrapText="1"/>
    </xf>
    <xf numFmtId="0" fontId="29" fillId="0" borderId="0" xfId="0" applyFont="1" applyAlignment="1">
      <alignment horizontal="left" vertical="top" wrapText="1"/>
    </xf>
    <xf numFmtId="168" fontId="26" fillId="3" borderId="21" xfId="0" applyNumberFormat="1" applyFont="1" applyFill="1" applyBorder="1" applyAlignment="1" applyProtection="1">
      <alignment horizontal="right" vertical="center"/>
    </xf>
    <xf numFmtId="168" fontId="26" fillId="3" borderId="12" xfId="0" applyNumberFormat="1" applyFont="1" applyFill="1" applyBorder="1" applyAlignment="1" applyProtection="1">
      <alignment horizontal="right" vertical="center"/>
    </xf>
    <xf numFmtId="0" fontId="21" fillId="3" borderId="22" xfId="0" applyFont="1" applyFill="1" applyBorder="1" applyAlignment="1" applyProtection="1">
      <alignment horizontal="center"/>
      <protection locked="0"/>
    </xf>
    <xf numFmtId="0" fontId="21" fillId="3" borderId="8" xfId="0" applyFont="1" applyFill="1" applyBorder="1" applyAlignment="1" applyProtection="1">
      <alignment horizontal="center"/>
      <protection locked="0"/>
    </xf>
    <xf numFmtId="0" fontId="16" fillId="0" borderId="0" xfId="0" applyFont="1" applyBorder="1" applyAlignment="1" applyProtection="1">
      <alignment horizontal="center" vertical="center" wrapText="1"/>
    </xf>
    <xf numFmtId="165" fontId="34" fillId="0" borderId="2" xfId="0" applyNumberFormat="1" applyFont="1" applyBorder="1" applyAlignment="1" applyProtection="1">
      <alignment horizontal="center" vertical="center" wrapText="1"/>
    </xf>
    <xf numFmtId="0" fontId="35" fillId="0" borderId="0" xfId="0" applyFont="1" applyBorder="1" applyAlignment="1" applyProtection="1">
      <alignment horizontal="center" vertical="center" wrapText="1"/>
    </xf>
    <xf numFmtId="165" fontId="39" fillId="0" borderId="2" xfId="0" applyNumberFormat="1" applyFont="1" applyBorder="1" applyAlignment="1" applyProtection="1">
      <alignment horizontal="center" wrapText="1"/>
    </xf>
    <xf numFmtId="0" fontId="40" fillId="0" borderId="0" xfId="0" applyFont="1" applyBorder="1" applyAlignment="1" applyProtection="1">
      <alignment horizontal="center" wrapText="1"/>
    </xf>
    <xf numFmtId="165" fontId="2" fillId="0" borderId="0" xfId="0" applyNumberFormat="1" applyFont="1" applyAlignment="1" applyProtection="1"/>
    <xf numFmtId="165" fontId="6" fillId="0" borderId="12" xfId="0" quotePrefix="1" applyNumberFormat="1" applyFont="1" applyBorder="1" applyAlignment="1" applyProtection="1">
      <alignment horizontal="center"/>
      <protection locked="0"/>
    </xf>
    <xf numFmtId="49" fontId="5" fillId="0" borderId="2" xfId="0" applyNumberFormat="1" applyFont="1" applyBorder="1" applyAlignment="1">
      <alignment horizontal="center"/>
    </xf>
    <xf numFmtId="165" fontId="5" fillId="0" borderId="0" xfId="0" applyNumberFormat="1" applyFont="1"/>
    <xf numFmtId="165" fontId="3" fillId="0" borderId="0" xfId="0" applyNumberFormat="1" applyFont="1"/>
    <xf numFmtId="165" fontId="17" fillId="0" borderId="0" xfId="0" applyNumberFormat="1" applyFont="1"/>
    <xf numFmtId="165" fontId="3" fillId="0" borderId="0" xfId="0" applyNumberFormat="1" applyFont="1" applyAlignment="1">
      <alignment wrapText="1"/>
    </xf>
    <xf numFmtId="49" fontId="5" fillId="2" borderId="2" xfId="0" applyNumberFormat="1" applyFont="1" applyFill="1" applyBorder="1" applyAlignment="1">
      <alignment horizontal="center"/>
    </xf>
    <xf numFmtId="165" fontId="5" fillId="2" borderId="0" xfId="0" applyNumberFormat="1" applyFont="1" applyFill="1"/>
    <xf numFmtId="165" fontId="5" fillId="5" borderId="0" xfId="0" applyNumberFormat="1" applyFont="1" applyFill="1" applyBorder="1"/>
    <xf numFmtId="0" fontId="19" fillId="5" borderId="0" xfId="0" applyFont="1" applyFill="1" applyBorder="1" applyProtection="1">
      <protection locked="0"/>
    </xf>
    <xf numFmtId="165" fontId="3" fillId="0" borderId="0" xfId="0" applyNumberFormat="1" applyFont="1" applyFill="1" applyBorder="1" applyAlignment="1" applyProtection="1">
      <alignment horizontal="left" shrinkToFit="1"/>
    </xf>
    <xf numFmtId="49" fontId="5" fillId="0" borderId="2" xfId="0" quotePrefix="1" applyNumberFormat="1" applyFont="1" applyBorder="1" applyAlignment="1" applyProtection="1">
      <alignment horizontal="center"/>
    </xf>
    <xf numFmtId="49" fontId="5" fillId="0" borderId="0" xfId="0" applyNumberFormat="1" applyFont="1" applyBorder="1" applyAlignment="1" applyProtection="1">
      <alignment horizontal="center"/>
    </xf>
    <xf numFmtId="49" fontId="5" fillId="0" borderId="2" xfId="0" applyNumberFormat="1" applyFont="1" applyBorder="1" applyAlignment="1" applyProtection="1">
      <alignment horizontal="center" vertical="top"/>
    </xf>
    <xf numFmtId="165" fontId="3" fillId="0" borderId="0" xfId="0" applyNumberFormat="1" applyFont="1" applyFill="1" applyBorder="1" applyAlignment="1" applyProtection="1">
      <alignment vertical="top"/>
      <protection locked="0"/>
    </xf>
    <xf numFmtId="168" fontId="22" fillId="0" borderId="0" xfId="0" applyNumberFormat="1" applyFont="1" applyBorder="1" applyAlignment="1" applyProtection="1">
      <alignment horizontal="right" vertical="top" wrapText="1"/>
      <protection locked="0"/>
    </xf>
    <xf numFmtId="168" fontId="23" fillId="0" borderId="0" xfId="0" applyNumberFormat="1" applyFont="1" applyBorder="1" applyAlignment="1" applyProtection="1">
      <alignment vertical="top"/>
    </xf>
    <xf numFmtId="166" fontId="22" fillId="0" borderId="0" xfId="0" applyNumberFormat="1" applyFont="1" applyBorder="1" applyAlignment="1" applyProtection="1">
      <alignment vertical="top"/>
    </xf>
    <xf numFmtId="165" fontId="17" fillId="0" borderId="0" xfId="0" applyNumberFormat="1" applyFont="1" applyFill="1" applyBorder="1" applyProtection="1"/>
  </cellXfs>
  <cellStyles count="9">
    <cellStyle name="Body" xfId="1" xr:uid="{00000000-0005-0000-0000-000000000000}"/>
    <cellStyle name="Default" xfId="2" xr:uid="{00000000-0005-0000-0000-000001000000}"/>
    <cellStyle name="Default SS" xfId="3" xr:uid="{00000000-0005-0000-0000-000002000000}"/>
    <cellStyle name="Default TB" xfId="4" xr:uid="{00000000-0005-0000-0000-000003000000}"/>
    <cellStyle name="Footer" xfId="5" xr:uid="{00000000-0005-0000-0000-000004000000}"/>
    <cellStyle name="Header" xfId="6" xr:uid="{00000000-0005-0000-0000-000005000000}"/>
    <cellStyle name="Normal" xfId="0" builtinId="0"/>
    <cellStyle name="Normal 2" xfId="7" xr:uid="{00000000-0005-0000-0000-000007000000}"/>
    <cellStyle name="Percent 2" xfId="8" xr:uid="{00000000-0005-0000-0000-000008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FFFFFF"/>
      <rgbColor rgb="00000000"/>
      <rgbColor rgb="000099FF"/>
      <rgbColor rgb="00FFFF00"/>
      <rgbColor rgb="0000EE00"/>
      <rgbColor rgb="00C0C0C0"/>
      <rgbColor rgb="00FF3300"/>
      <rgbColor rgb="00CC9900"/>
      <rgbColor rgb="00777777"/>
      <rgbColor rgb="00555555"/>
      <rgbColor rgb="00FF6600"/>
      <rgbColor rgb="00DD0000"/>
      <rgbColor rgb="00FF0099"/>
      <rgbColor rgb="00660099"/>
      <rgbColor rgb="000000DD"/>
      <rgbColor rgb="00006600"/>
      <rgbColor rgb="00663300"/>
      <rgbColor rgb="00996633"/>
      <rgbColor rgb="00FFFBF0"/>
      <rgbColor rgb="00FFFF99"/>
      <rgbColor rgb="00FFFF66"/>
      <rgbColor rgb="00FFFF33"/>
      <rgbColor rgb="00FFCCFF"/>
      <rgbColor rgb="00FFCCCC"/>
      <rgbColor rgb="00FFCC99"/>
      <rgbColor rgb="00FFCC66"/>
      <rgbColor rgb="00FFCC33"/>
      <rgbColor rgb="00FFCC00"/>
      <rgbColor rgb="00FF99FF"/>
      <rgbColor rgb="00FF99CC"/>
      <rgbColor rgb="00FF9999"/>
      <rgbColor rgb="00FF9966"/>
      <rgbColor rgb="00FF9933"/>
      <rgbColor rgb="00FF9900"/>
      <rgbColor rgb="00FF66FF"/>
      <rgbColor rgb="00FF66CC"/>
      <rgbColor rgb="00FF6699"/>
      <rgbColor rgb="00FF6666"/>
      <rgbColor rgb="00FF6633"/>
      <rgbColor rgb="00FF33FF"/>
      <rgbColor rgb="00FF33CC"/>
      <rgbColor rgb="00FF3399"/>
      <rgbColor rgb="00FF3366"/>
      <rgbColor rgb="00FF3333"/>
      <rgbColor rgb="00FF00FF"/>
      <rgbColor rgb="00FF00CC"/>
      <rgbColor rgb="00FF0066"/>
      <rgbColor rgb="00FF0033"/>
      <rgbColor rgb="00FF0000"/>
      <rgbColor rgb="00CCFFFF"/>
      <rgbColor rgb="00C0DCC0"/>
      <rgbColor rgb="00CCFF99"/>
      <rgbColor rgb="00CCFF66"/>
      <rgbColor rgb="00CCFF33"/>
      <rgbColor rgb="00CCFF00"/>
      <rgbColor rgb="00FFFFFF"/>
    </indexedColors>
    <mruColors>
      <color rgb="FFD5FF18"/>
      <color rgb="FFF1FFB7"/>
      <color rgb="FFFF006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241488</xdr:colOff>
      <xdr:row>1</xdr:row>
      <xdr:rowOff>147918</xdr:rowOff>
    </xdr:from>
    <xdr:to>
      <xdr:col>9</xdr:col>
      <xdr:colOff>1829922</xdr:colOff>
      <xdr:row>1</xdr:row>
      <xdr:rowOff>681318</xdr:rowOff>
    </xdr:to>
    <xdr:pic>
      <xdr:nvPicPr>
        <xdr:cNvPr id="2192" name="Image 3" descr="TFClogonew">
          <a:extLst>
            <a:ext uri="{FF2B5EF4-FFF2-40B4-BE49-F238E27FC236}">
              <a16:creationId xmlns:a16="http://schemas.microsoft.com/office/drawing/2014/main" id="{817DCB82-62F1-4AAA-9012-841971F0D61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055164" y="551330"/>
          <a:ext cx="1588434" cy="533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9525</xdr:colOff>
      <xdr:row>1</xdr:row>
      <xdr:rowOff>47625</xdr:rowOff>
    </xdr:from>
    <xdr:to>
      <xdr:col>1</xdr:col>
      <xdr:colOff>2017261</xdr:colOff>
      <xdr:row>1</xdr:row>
      <xdr:rowOff>714376</xdr:rowOff>
    </xdr:to>
    <xdr:pic>
      <xdr:nvPicPr>
        <xdr:cNvPr id="3" name="Image 4">
          <a:extLst>
            <a:ext uri="{FF2B5EF4-FFF2-40B4-BE49-F238E27FC236}">
              <a16:creationId xmlns:a16="http://schemas.microsoft.com/office/drawing/2014/main" id="{F667A4C3-63C8-4C0B-9DA2-8CBB8A33AAD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4825" y="447675"/>
          <a:ext cx="2007736" cy="66675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270782</xdr:colOff>
      <xdr:row>1</xdr:row>
      <xdr:rowOff>122465</xdr:rowOff>
    </xdr:from>
    <xdr:to>
      <xdr:col>9</xdr:col>
      <xdr:colOff>1902278</xdr:colOff>
      <xdr:row>1</xdr:row>
      <xdr:rowOff>655865</xdr:rowOff>
    </xdr:to>
    <xdr:pic>
      <xdr:nvPicPr>
        <xdr:cNvPr id="1168" name="Image 4" descr="TFClogonew">
          <a:extLst>
            <a:ext uri="{FF2B5EF4-FFF2-40B4-BE49-F238E27FC236}">
              <a16:creationId xmlns:a16="http://schemas.microsoft.com/office/drawing/2014/main" id="{B18DBDF3-188C-41F2-A6BB-2D9CA187E7B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088461" y="489858"/>
          <a:ext cx="1631496" cy="533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462642</xdr:colOff>
      <xdr:row>1</xdr:row>
      <xdr:rowOff>54429</xdr:rowOff>
    </xdr:from>
    <xdr:to>
      <xdr:col>1</xdr:col>
      <xdr:colOff>1943782</xdr:colOff>
      <xdr:row>1</xdr:row>
      <xdr:rowOff>721180</xdr:rowOff>
    </xdr:to>
    <xdr:pic>
      <xdr:nvPicPr>
        <xdr:cNvPr id="4" name="Image 4">
          <a:extLst>
            <a:ext uri="{FF2B5EF4-FFF2-40B4-BE49-F238E27FC236}">
              <a16:creationId xmlns:a16="http://schemas.microsoft.com/office/drawing/2014/main" id="{CEB55B6D-A85F-4F8D-919A-E5A6B846506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2642" y="421822"/>
          <a:ext cx="1998211" cy="66675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63"/>
    <pageSetUpPr fitToPage="1"/>
  </sheetPr>
  <dimension ref="A1:P106"/>
  <sheetViews>
    <sheetView zoomScaleNormal="100" workbookViewId="0">
      <selection activeCell="A3" sqref="A3:E3"/>
    </sheetView>
  </sheetViews>
  <sheetFormatPr defaultColWidth="8.77734375" defaultRowHeight="15"/>
  <cols>
    <col min="1" max="1" width="5.77734375" style="16" customWidth="1"/>
    <col min="2" max="2" width="31.88671875" style="16" customWidth="1"/>
    <col min="3" max="9" width="12.77734375" style="62" customWidth="1"/>
    <col min="10" max="10" width="41.77734375" customWidth="1"/>
  </cols>
  <sheetData>
    <row r="1" spans="1:16" s="88" customFormat="1" ht="31.7" customHeight="1">
      <c r="A1" s="218" t="s">
        <v>975</v>
      </c>
      <c r="B1" s="218"/>
      <c r="C1" s="218"/>
      <c r="D1" s="218"/>
      <c r="E1" s="218"/>
      <c r="F1" s="218"/>
      <c r="G1" s="218"/>
      <c r="H1" s="218"/>
      <c r="I1" s="218"/>
      <c r="J1" s="218"/>
      <c r="K1" s="218"/>
      <c r="L1" s="218"/>
      <c r="M1" s="218"/>
      <c r="N1" s="218"/>
      <c r="O1" s="218"/>
      <c r="P1" s="218"/>
    </row>
    <row r="2" spans="1:16" ht="62.45" customHeight="1">
      <c r="A2" s="232"/>
      <c r="B2" s="232"/>
      <c r="C2" s="227" t="s">
        <v>915</v>
      </c>
      <c r="D2" s="228"/>
      <c r="E2" s="228"/>
      <c r="F2" s="228"/>
      <c r="G2" s="228"/>
      <c r="H2" s="228"/>
      <c r="I2" s="228"/>
      <c r="J2" s="56"/>
    </row>
    <row r="3" spans="1:16" s="20" customFormat="1" ht="26.25" customHeight="1" thickBot="1">
      <c r="A3" s="233" t="s">
        <v>913</v>
      </c>
      <c r="B3" s="233"/>
      <c r="C3" s="233"/>
      <c r="D3" s="233"/>
      <c r="E3" s="233"/>
      <c r="F3" s="91"/>
      <c r="G3" s="91"/>
      <c r="H3" s="91"/>
      <c r="I3" s="92"/>
      <c r="J3" s="93"/>
    </row>
    <row r="4" spans="1:16" s="96" customFormat="1" ht="38.25" customHeight="1">
      <c r="A4" s="132" t="s">
        <v>610</v>
      </c>
      <c r="B4" s="132" t="s">
        <v>0</v>
      </c>
      <c r="C4" s="132" t="s">
        <v>624</v>
      </c>
      <c r="D4" s="132" t="s">
        <v>625</v>
      </c>
      <c r="E4" s="132" t="s">
        <v>916</v>
      </c>
      <c r="F4" s="132" t="s">
        <v>626</v>
      </c>
      <c r="G4" s="132" t="s">
        <v>917</v>
      </c>
      <c r="H4" s="132" t="s">
        <v>918</v>
      </c>
      <c r="I4" s="132" t="s">
        <v>914</v>
      </c>
      <c r="J4" s="157" t="s">
        <v>905</v>
      </c>
    </row>
    <row r="5" spans="1:16" s="100" customFormat="1" ht="15" customHeight="1">
      <c r="A5" s="225" t="s">
        <v>611</v>
      </c>
      <c r="B5" s="226"/>
      <c r="C5" s="97"/>
      <c r="D5" s="97"/>
      <c r="E5" s="97"/>
      <c r="F5" s="97"/>
      <c r="G5" s="97"/>
      <c r="H5" s="97"/>
      <c r="I5" s="98"/>
      <c r="J5" s="99"/>
    </row>
    <row r="6" spans="1:16" s="1" customFormat="1" ht="12">
      <c r="A6" s="6" t="s">
        <v>25</v>
      </c>
      <c r="B6" s="7" t="s">
        <v>906</v>
      </c>
      <c r="C6" s="69">
        <f>Détails!C9</f>
        <v>0</v>
      </c>
      <c r="D6" s="69">
        <f>Détails!D9</f>
        <v>0</v>
      </c>
      <c r="E6" s="69">
        <f>Détails!E9</f>
        <v>0</v>
      </c>
      <c r="F6" s="69">
        <f>Détails!F9</f>
        <v>0</v>
      </c>
      <c r="G6" s="69">
        <f>Détails!G9</f>
        <v>0</v>
      </c>
      <c r="H6" s="69">
        <f>Détails!H9</f>
        <v>0</v>
      </c>
      <c r="I6" s="60">
        <f>+H6-G6</f>
        <v>0</v>
      </c>
      <c r="J6" s="17"/>
    </row>
    <row r="7" spans="1:16">
      <c r="A7" s="8" t="s">
        <v>1</v>
      </c>
      <c r="B7" s="9" t="s">
        <v>615</v>
      </c>
      <c r="C7" s="69">
        <f>Détails!C27</f>
        <v>0</v>
      </c>
      <c r="D7" s="69">
        <f>Détails!D27</f>
        <v>0</v>
      </c>
      <c r="E7" s="69">
        <f>Détails!E27</f>
        <v>0</v>
      </c>
      <c r="F7" s="69">
        <f>Détails!F27</f>
        <v>0</v>
      </c>
      <c r="G7" s="69">
        <f>Détails!G27</f>
        <v>0</v>
      </c>
      <c r="H7" s="69">
        <f>Détails!H27</f>
        <v>0</v>
      </c>
      <c r="I7" s="60">
        <f t="shared" ref="I7:I74" si="0">+H7-G7</f>
        <v>0</v>
      </c>
      <c r="J7" s="53"/>
    </row>
    <row r="8" spans="1:16">
      <c r="A8" s="10" t="s">
        <v>14</v>
      </c>
      <c r="B8" s="9" t="s">
        <v>627</v>
      </c>
      <c r="C8" s="69">
        <f>Détails!C44</f>
        <v>0</v>
      </c>
      <c r="D8" s="69">
        <f>Détails!D44</f>
        <v>0</v>
      </c>
      <c r="E8" s="69">
        <f>Détails!E44</f>
        <v>0</v>
      </c>
      <c r="F8" s="69">
        <f>Détails!F44</f>
        <v>0</v>
      </c>
      <c r="G8" s="69">
        <f>Détails!G44</f>
        <v>0</v>
      </c>
      <c r="H8" s="69">
        <f>Détails!H44</f>
        <v>0</v>
      </c>
      <c r="I8" s="60">
        <f t="shared" si="0"/>
        <v>0</v>
      </c>
      <c r="J8" s="53"/>
    </row>
    <row r="9" spans="1:16">
      <c r="A9" s="11" t="s">
        <v>3</v>
      </c>
      <c r="B9" s="3" t="s">
        <v>980</v>
      </c>
      <c r="C9" s="69">
        <f>Détails!C61</f>
        <v>0</v>
      </c>
      <c r="D9" s="69">
        <f>Détails!D61</f>
        <v>0</v>
      </c>
      <c r="E9" s="69">
        <f>Détails!E61</f>
        <v>0</v>
      </c>
      <c r="F9" s="69">
        <f>Détails!F61</f>
        <v>0</v>
      </c>
      <c r="G9" s="69">
        <f>Détails!G61</f>
        <v>0</v>
      </c>
      <c r="H9" s="69">
        <f>Détails!H61</f>
        <v>0</v>
      </c>
      <c r="I9" s="60">
        <f t="shared" si="0"/>
        <v>0</v>
      </c>
      <c r="J9" s="53"/>
    </row>
    <row r="10" spans="1:16">
      <c r="A10" s="11" t="s">
        <v>5</v>
      </c>
      <c r="B10" s="13" t="s">
        <v>981</v>
      </c>
      <c r="C10" s="69">
        <f>Détails!C75</f>
        <v>0</v>
      </c>
      <c r="D10" s="69">
        <f>Détails!D75</f>
        <v>0</v>
      </c>
      <c r="E10" s="69">
        <f>Détails!E75</f>
        <v>0</v>
      </c>
      <c r="F10" s="69">
        <f>Détails!F75</f>
        <v>0</v>
      </c>
      <c r="G10" s="69">
        <f>Détails!G75</f>
        <v>0</v>
      </c>
      <c r="H10" s="69">
        <f>Détails!H75</f>
        <v>0</v>
      </c>
      <c r="I10" s="60">
        <f t="shared" si="0"/>
        <v>0</v>
      </c>
      <c r="J10" s="53"/>
    </row>
    <row r="11" spans="1:16">
      <c r="A11" s="12" t="s">
        <v>64</v>
      </c>
      <c r="B11" s="13" t="s">
        <v>636</v>
      </c>
      <c r="C11" s="69">
        <f>Détails!C90</f>
        <v>0</v>
      </c>
      <c r="D11" s="69">
        <f>Détails!D90</f>
        <v>0</v>
      </c>
      <c r="E11" s="69">
        <f>Détails!E90</f>
        <v>0</v>
      </c>
      <c r="F11" s="69">
        <f>Détails!F90</f>
        <v>0</v>
      </c>
      <c r="G11" s="69">
        <f>Détails!G90</f>
        <v>0</v>
      </c>
      <c r="H11" s="69">
        <f>Détails!H90</f>
        <v>0</v>
      </c>
      <c r="I11" s="60">
        <f>+H11-G11</f>
        <v>0</v>
      </c>
      <c r="J11" s="53"/>
    </row>
    <row r="12" spans="1:16" s="4" customFormat="1" ht="14.1" customHeight="1">
      <c r="A12" s="149"/>
      <c r="B12" s="150" t="s">
        <v>634</v>
      </c>
      <c r="C12" s="151">
        <f t="shared" ref="C12:H12" si="1">SUM(C6:C11)</f>
        <v>0</v>
      </c>
      <c r="D12" s="151">
        <f t="shared" si="1"/>
        <v>0</v>
      </c>
      <c r="E12" s="151">
        <f t="shared" si="1"/>
        <v>0</v>
      </c>
      <c r="F12" s="151">
        <f t="shared" si="1"/>
        <v>0</v>
      </c>
      <c r="G12" s="151">
        <f t="shared" si="1"/>
        <v>0</v>
      </c>
      <c r="H12" s="151">
        <f t="shared" si="1"/>
        <v>0</v>
      </c>
      <c r="I12" s="152">
        <f t="shared" si="0"/>
        <v>0</v>
      </c>
      <c r="J12" s="148"/>
    </row>
    <row r="13" spans="1:16">
      <c r="A13" s="12" t="s">
        <v>76</v>
      </c>
      <c r="B13" s="13" t="s">
        <v>982</v>
      </c>
      <c r="C13" s="69">
        <f>Détails!C123</f>
        <v>0</v>
      </c>
      <c r="D13" s="69">
        <f>Détails!D123</f>
        <v>0</v>
      </c>
      <c r="E13" s="69">
        <f>Détails!E123</f>
        <v>0</v>
      </c>
      <c r="F13" s="69">
        <f>Détails!F123</f>
        <v>0</v>
      </c>
      <c r="G13" s="69">
        <f>Détails!G123</f>
        <v>0</v>
      </c>
      <c r="H13" s="69">
        <f>Détails!H123</f>
        <v>0</v>
      </c>
      <c r="I13" s="60">
        <f t="shared" si="0"/>
        <v>0</v>
      </c>
      <c r="J13" s="53"/>
    </row>
    <row r="14" spans="1:16">
      <c r="A14" s="12" t="s">
        <v>97</v>
      </c>
      <c r="B14" s="13" t="s">
        <v>907</v>
      </c>
      <c r="C14" s="69">
        <f>Détails!C139</f>
        <v>0</v>
      </c>
      <c r="D14" s="69">
        <f>Détails!D139</f>
        <v>0</v>
      </c>
      <c r="E14" s="69">
        <f>Détails!E139</f>
        <v>0</v>
      </c>
      <c r="F14" s="69">
        <f>Détails!F139</f>
        <v>0</v>
      </c>
      <c r="G14" s="69">
        <f>Détails!G139</f>
        <v>0</v>
      </c>
      <c r="H14" s="69">
        <f>Détails!H139</f>
        <v>0</v>
      </c>
      <c r="I14" s="60">
        <f t="shared" si="0"/>
        <v>0</v>
      </c>
      <c r="J14" s="53"/>
    </row>
    <row r="15" spans="1:16">
      <c r="A15" s="12" t="s">
        <v>110</v>
      </c>
      <c r="B15" s="13" t="s">
        <v>648</v>
      </c>
      <c r="C15" s="69">
        <f>Détails!C171</f>
        <v>0</v>
      </c>
      <c r="D15" s="69">
        <f>Détails!D171</f>
        <v>0</v>
      </c>
      <c r="E15" s="69">
        <f>Détails!E171</f>
        <v>0</v>
      </c>
      <c r="F15" s="69">
        <f>Détails!F171</f>
        <v>0</v>
      </c>
      <c r="G15" s="69">
        <f>Détails!G171</f>
        <v>0</v>
      </c>
      <c r="H15" s="69">
        <f>Détails!H171</f>
        <v>0</v>
      </c>
      <c r="I15" s="60">
        <f t="shared" si="0"/>
        <v>0</v>
      </c>
      <c r="J15" s="53"/>
    </row>
    <row r="16" spans="1:16">
      <c r="A16" s="12" t="s">
        <v>131</v>
      </c>
      <c r="B16" s="13" t="s">
        <v>653</v>
      </c>
      <c r="C16" s="69">
        <f>Détails!C186</f>
        <v>0</v>
      </c>
      <c r="D16" s="69">
        <f>Détails!D186</f>
        <v>0</v>
      </c>
      <c r="E16" s="69">
        <f>Détails!E186</f>
        <v>0</v>
      </c>
      <c r="F16" s="69">
        <f>Détails!F186</f>
        <v>0</v>
      </c>
      <c r="G16" s="69">
        <f>Détails!G186</f>
        <v>0</v>
      </c>
      <c r="H16" s="69">
        <f>Détails!H186</f>
        <v>0</v>
      </c>
      <c r="I16" s="60">
        <f t="shared" si="0"/>
        <v>0</v>
      </c>
      <c r="J16" s="53"/>
    </row>
    <row r="17" spans="1:10">
      <c r="A17" s="12" t="s">
        <v>140</v>
      </c>
      <c r="B17" s="13" t="s">
        <v>908</v>
      </c>
      <c r="C17" s="69">
        <f>Détails!C203</f>
        <v>0</v>
      </c>
      <c r="D17" s="69">
        <f>Détails!D203</f>
        <v>0</v>
      </c>
      <c r="E17" s="69">
        <f>Détails!E203</f>
        <v>0</v>
      </c>
      <c r="F17" s="69">
        <f>Détails!F203</f>
        <v>0</v>
      </c>
      <c r="G17" s="69">
        <f>Détails!G203</f>
        <v>0</v>
      </c>
      <c r="H17" s="69">
        <f>Détails!H203</f>
        <v>0</v>
      </c>
      <c r="I17" s="60">
        <f t="shared" si="0"/>
        <v>0</v>
      </c>
      <c r="J17" s="53"/>
    </row>
    <row r="18" spans="1:10">
      <c r="A18" s="12" t="s">
        <v>152</v>
      </c>
      <c r="B18" s="13" t="s">
        <v>909</v>
      </c>
      <c r="C18" s="69">
        <f>Détails!C216</f>
        <v>0</v>
      </c>
      <c r="D18" s="69">
        <f>Détails!D216</f>
        <v>0</v>
      </c>
      <c r="E18" s="69">
        <f>Détails!E216</f>
        <v>0</v>
      </c>
      <c r="F18" s="69">
        <f>Détails!F216</f>
        <v>0</v>
      </c>
      <c r="G18" s="69">
        <f>Détails!G216</f>
        <v>0</v>
      </c>
      <c r="H18" s="69">
        <f>Détails!H216</f>
        <v>0</v>
      </c>
      <c r="I18" s="60">
        <f t="shared" si="0"/>
        <v>0</v>
      </c>
      <c r="J18" s="53"/>
    </row>
    <row r="19" spans="1:10">
      <c r="A19" s="12" t="s">
        <v>158</v>
      </c>
      <c r="B19" s="13" t="s">
        <v>910</v>
      </c>
      <c r="C19" s="69">
        <f>Détails!C226</f>
        <v>0</v>
      </c>
      <c r="D19" s="69">
        <f>Détails!D226</f>
        <v>0</v>
      </c>
      <c r="E19" s="69">
        <f>Détails!E226</f>
        <v>0</v>
      </c>
      <c r="F19" s="69">
        <f>Détails!F226</f>
        <v>0</v>
      </c>
      <c r="G19" s="69">
        <f>Détails!G226</f>
        <v>0</v>
      </c>
      <c r="H19" s="69">
        <f>Détails!H226</f>
        <v>0</v>
      </c>
      <c r="I19" s="60">
        <f t="shared" si="0"/>
        <v>0</v>
      </c>
      <c r="J19" s="53"/>
    </row>
    <row r="20" spans="1:10">
      <c r="A20" s="12" t="s">
        <v>163</v>
      </c>
      <c r="B20" s="13" t="s">
        <v>662</v>
      </c>
      <c r="C20" s="69">
        <f>Détails!C235</f>
        <v>0</v>
      </c>
      <c r="D20" s="69">
        <f>Détails!D235</f>
        <v>0</v>
      </c>
      <c r="E20" s="69">
        <f>Détails!E235</f>
        <v>0</v>
      </c>
      <c r="F20" s="69">
        <f>Détails!F235</f>
        <v>0</v>
      </c>
      <c r="G20" s="69">
        <f>Détails!G235</f>
        <v>0</v>
      </c>
      <c r="H20" s="69">
        <f>Détails!H235</f>
        <v>0</v>
      </c>
      <c r="I20" s="60">
        <f t="shared" si="0"/>
        <v>0</v>
      </c>
      <c r="J20" s="53"/>
    </row>
    <row r="21" spans="1:10">
      <c r="A21" s="12" t="s">
        <v>167</v>
      </c>
      <c r="B21" s="19" t="s">
        <v>664</v>
      </c>
      <c r="C21" s="69">
        <f>Détails!C243</f>
        <v>0</v>
      </c>
      <c r="D21" s="69">
        <f>Détails!D243</f>
        <v>0</v>
      </c>
      <c r="E21" s="69">
        <f>Détails!E243</f>
        <v>0</v>
      </c>
      <c r="F21" s="69">
        <f>Détails!F243</f>
        <v>0</v>
      </c>
      <c r="G21" s="69">
        <f>Détails!G243</f>
        <v>0</v>
      </c>
      <c r="H21" s="69">
        <f>Détails!H243</f>
        <v>0</v>
      </c>
      <c r="I21" s="60">
        <f t="shared" si="0"/>
        <v>0</v>
      </c>
      <c r="J21" s="53"/>
    </row>
    <row r="22" spans="1:10">
      <c r="A22" s="12" t="s">
        <v>170</v>
      </c>
      <c r="B22" s="13" t="s">
        <v>667</v>
      </c>
      <c r="C22" s="69">
        <f>Détails!C257</f>
        <v>0</v>
      </c>
      <c r="D22" s="69">
        <f>Détails!D257</f>
        <v>0</v>
      </c>
      <c r="E22" s="69">
        <f>Détails!E257</f>
        <v>0</v>
      </c>
      <c r="F22" s="69">
        <f>Détails!F257</f>
        <v>0</v>
      </c>
      <c r="G22" s="69">
        <f>Détails!G257</f>
        <v>0</v>
      </c>
      <c r="H22" s="69">
        <f>Détails!H257</f>
        <v>0</v>
      </c>
      <c r="I22" s="60">
        <f t="shared" si="0"/>
        <v>0</v>
      </c>
      <c r="J22" s="53"/>
    </row>
    <row r="23" spans="1:10">
      <c r="A23" s="12" t="s">
        <v>177</v>
      </c>
      <c r="B23" s="13" t="s">
        <v>669</v>
      </c>
      <c r="C23" s="69">
        <f>Détails!C272</f>
        <v>0</v>
      </c>
      <c r="D23" s="69">
        <f>Détails!D272</f>
        <v>0</v>
      </c>
      <c r="E23" s="69">
        <f>Détails!E272</f>
        <v>0</v>
      </c>
      <c r="F23" s="69">
        <f>Détails!F272</f>
        <v>0</v>
      </c>
      <c r="G23" s="69">
        <f>Détails!G272</f>
        <v>0</v>
      </c>
      <c r="H23" s="69">
        <f>Détails!H272</f>
        <v>0</v>
      </c>
      <c r="I23" s="60">
        <f t="shared" si="0"/>
        <v>0</v>
      </c>
      <c r="J23" s="53"/>
    </row>
    <row r="24" spans="1:10">
      <c r="A24" s="12" t="s">
        <v>186</v>
      </c>
      <c r="B24" s="13" t="s">
        <v>673</v>
      </c>
      <c r="C24" s="69">
        <f>Détails!C298</f>
        <v>0</v>
      </c>
      <c r="D24" s="69">
        <f>Détails!D298</f>
        <v>0</v>
      </c>
      <c r="E24" s="69">
        <f>Détails!E298</f>
        <v>0</v>
      </c>
      <c r="F24" s="69">
        <f>Détails!F298</f>
        <v>0</v>
      </c>
      <c r="G24" s="69">
        <f>Détails!G298</f>
        <v>0</v>
      </c>
      <c r="H24" s="69">
        <f>Détails!H298</f>
        <v>0</v>
      </c>
      <c r="I24" s="60">
        <f t="shared" si="0"/>
        <v>0</v>
      </c>
      <c r="J24" s="53"/>
    </row>
    <row r="25" spans="1:10">
      <c r="A25" s="12" t="s">
        <v>209</v>
      </c>
      <c r="B25" s="13" t="s">
        <v>679</v>
      </c>
      <c r="C25" s="69">
        <f>Détails!C316</f>
        <v>0</v>
      </c>
      <c r="D25" s="69">
        <f>Détails!D316</f>
        <v>0</v>
      </c>
      <c r="E25" s="69">
        <f>Détails!E316</f>
        <v>0</v>
      </c>
      <c r="F25" s="69">
        <f>Détails!F316</f>
        <v>0</v>
      </c>
      <c r="G25" s="69">
        <f>Détails!G316</f>
        <v>0</v>
      </c>
      <c r="H25" s="69">
        <f>Détails!H316</f>
        <v>0</v>
      </c>
      <c r="I25" s="60">
        <f t="shared" si="0"/>
        <v>0</v>
      </c>
      <c r="J25" s="53"/>
    </row>
    <row r="26" spans="1:10">
      <c r="A26" s="12" t="s">
        <v>221</v>
      </c>
      <c r="B26" s="13" t="s">
        <v>683</v>
      </c>
      <c r="C26" s="69">
        <f>Détails!C328</f>
        <v>0</v>
      </c>
      <c r="D26" s="69">
        <f>Détails!D328</f>
        <v>0</v>
      </c>
      <c r="E26" s="69">
        <f>Détails!E328</f>
        <v>0</v>
      </c>
      <c r="F26" s="69">
        <f>Détails!F328</f>
        <v>0</v>
      </c>
      <c r="G26" s="69">
        <f>Détails!G328</f>
        <v>0</v>
      </c>
      <c r="H26" s="69">
        <f>Détails!H328</f>
        <v>0</v>
      </c>
      <c r="I26" s="60">
        <f t="shared" si="0"/>
        <v>0</v>
      </c>
      <c r="J26" s="53"/>
    </row>
    <row r="27" spans="1:10">
      <c r="A27" s="12" t="s">
        <v>229</v>
      </c>
      <c r="B27" s="13" t="s">
        <v>685</v>
      </c>
      <c r="C27" s="69">
        <f>Détails!C342</f>
        <v>0</v>
      </c>
      <c r="D27" s="69">
        <f>Détails!D342</f>
        <v>0</v>
      </c>
      <c r="E27" s="69">
        <f>Détails!E342</f>
        <v>0</v>
      </c>
      <c r="F27" s="69">
        <f>Détails!F342</f>
        <v>0</v>
      </c>
      <c r="G27" s="69">
        <f>Détails!G342</f>
        <v>0</v>
      </c>
      <c r="H27" s="69">
        <f>Détails!H342</f>
        <v>0</v>
      </c>
      <c r="I27" s="60">
        <f t="shared" si="0"/>
        <v>0</v>
      </c>
      <c r="J27" s="53"/>
    </row>
    <row r="28" spans="1:10">
      <c r="A28" s="12" t="s">
        <v>16</v>
      </c>
      <c r="B28" s="13" t="s">
        <v>689</v>
      </c>
      <c r="C28" s="69">
        <f>Détails!C353</f>
        <v>0</v>
      </c>
      <c r="D28" s="69">
        <f>Détails!D353</f>
        <v>0</v>
      </c>
      <c r="E28" s="69">
        <f>Détails!E353</f>
        <v>0</v>
      </c>
      <c r="F28" s="69">
        <f>Détails!F353</f>
        <v>0</v>
      </c>
      <c r="G28" s="69">
        <f>Détails!G353</f>
        <v>0</v>
      </c>
      <c r="H28" s="69">
        <f>Détails!H353</f>
        <v>0</v>
      </c>
      <c r="I28" s="60">
        <f t="shared" si="0"/>
        <v>0</v>
      </c>
      <c r="J28" s="53"/>
    </row>
    <row r="29" spans="1:10">
      <c r="A29" s="12" t="s">
        <v>240</v>
      </c>
      <c r="B29" s="13" t="s">
        <v>691</v>
      </c>
      <c r="C29" s="69">
        <f>Détails!C364</f>
        <v>0</v>
      </c>
      <c r="D29" s="69">
        <f>Détails!D364</f>
        <v>0</v>
      </c>
      <c r="E29" s="69">
        <f>Détails!E364</f>
        <v>0</v>
      </c>
      <c r="F29" s="69">
        <f>Détails!F364</f>
        <v>0</v>
      </c>
      <c r="G29" s="69">
        <f>Détails!G364</f>
        <v>0</v>
      </c>
      <c r="H29" s="69">
        <f>Détails!H364</f>
        <v>0</v>
      </c>
      <c r="I29" s="60">
        <f t="shared" si="0"/>
        <v>0</v>
      </c>
      <c r="J29" s="53"/>
    </row>
    <row r="30" spans="1:10">
      <c r="A30" s="12" t="s">
        <v>245</v>
      </c>
      <c r="B30" s="13" t="s">
        <v>1238</v>
      </c>
      <c r="C30" s="69">
        <f>Détails!C370</f>
        <v>0</v>
      </c>
      <c r="D30" s="69">
        <f>Détails!D370</f>
        <v>0</v>
      </c>
      <c r="E30" s="69">
        <f>Détails!E370</f>
        <v>0</v>
      </c>
      <c r="F30" s="69">
        <f>Détails!F370</f>
        <v>0</v>
      </c>
      <c r="G30" s="69">
        <f>Détails!G370</f>
        <v>0</v>
      </c>
      <c r="H30" s="69">
        <f>Détails!H370</f>
        <v>0</v>
      </c>
      <c r="I30" s="60">
        <f t="shared" si="0"/>
        <v>0</v>
      </c>
      <c r="J30" s="53"/>
    </row>
    <row r="31" spans="1:10">
      <c r="A31" s="12" t="s">
        <v>251</v>
      </c>
      <c r="B31" s="13" t="s">
        <v>696</v>
      </c>
      <c r="C31" s="69">
        <f>Détails!C389</f>
        <v>0</v>
      </c>
      <c r="D31" s="69">
        <f>Détails!D389</f>
        <v>0</v>
      </c>
      <c r="E31" s="69">
        <f>Détails!E389</f>
        <v>0</v>
      </c>
      <c r="F31" s="69">
        <f>Détails!F389</f>
        <v>0</v>
      </c>
      <c r="G31" s="69">
        <f>Détails!G389</f>
        <v>0</v>
      </c>
      <c r="H31" s="69">
        <f>Détails!H389</f>
        <v>0</v>
      </c>
      <c r="I31" s="60">
        <f t="shared" si="0"/>
        <v>0</v>
      </c>
      <c r="J31" s="53"/>
    </row>
    <row r="32" spans="1:10">
      <c r="A32" s="12" t="s">
        <v>265</v>
      </c>
      <c r="B32" s="13" t="s">
        <v>702</v>
      </c>
      <c r="C32" s="69">
        <f>Détails!C404</f>
        <v>0</v>
      </c>
      <c r="D32" s="69">
        <f>Détails!D404</f>
        <v>0</v>
      </c>
      <c r="E32" s="69">
        <f>Détails!E404</f>
        <v>0</v>
      </c>
      <c r="F32" s="69">
        <f>Détails!F404</f>
        <v>0</v>
      </c>
      <c r="G32" s="69">
        <f>Détails!G404</f>
        <v>0</v>
      </c>
      <c r="H32" s="69">
        <f>Détails!H404</f>
        <v>0</v>
      </c>
      <c r="I32" s="60">
        <f t="shared" si="0"/>
        <v>0</v>
      </c>
      <c r="J32" s="53"/>
    </row>
    <row r="33" spans="1:10">
      <c r="A33" s="12" t="s">
        <v>273</v>
      </c>
      <c r="B33" s="19" t="s">
        <v>710</v>
      </c>
      <c r="C33" s="69">
        <f>Détails!C417</f>
        <v>0</v>
      </c>
      <c r="D33" s="69">
        <f>Détails!D417</f>
        <v>0</v>
      </c>
      <c r="E33" s="69">
        <f>Détails!E417</f>
        <v>0</v>
      </c>
      <c r="F33" s="69">
        <f>Détails!F417</f>
        <v>0</v>
      </c>
      <c r="G33" s="69">
        <f>Détails!G417</f>
        <v>0</v>
      </c>
      <c r="H33" s="69">
        <f>Détails!H417</f>
        <v>0</v>
      </c>
      <c r="I33" s="60">
        <f t="shared" si="0"/>
        <v>0</v>
      </c>
      <c r="J33" s="53"/>
    </row>
    <row r="34" spans="1:10">
      <c r="A34" s="12" t="s">
        <v>281</v>
      </c>
      <c r="B34" s="13" t="s">
        <v>713</v>
      </c>
      <c r="C34" s="69">
        <f>Détails!C434</f>
        <v>0</v>
      </c>
      <c r="D34" s="69">
        <f>Détails!D434</f>
        <v>0</v>
      </c>
      <c r="E34" s="69">
        <f>Détails!E434</f>
        <v>0</v>
      </c>
      <c r="F34" s="69">
        <f>Détails!F434</f>
        <v>0</v>
      </c>
      <c r="G34" s="69">
        <f>Détails!G434</f>
        <v>0</v>
      </c>
      <c r="H34" s="69">
        <f>Détails!H434</f>
        <v>0</v>
      </c>
      <c r="I34" s="60">
        <f t="shared" si="0"/>
        <v>0</v>
      </c>
      <c r="J34" s="53"/>
    </row>
    <row r="35" spans="1:10">
      <c r="A35" s="12" t="s">
        <v>292</v>
      </c>
      <c r="B35" s="13" t="s">
        <v>718</v>
      </c>
      <c r="C35" s="69">
        <f>Détails!C453</f>
        <v>0</v>
      </c>
      <c r="D35" s="69">
        <f>Détails!D453</f>
        <v>0</v>
      </c>
      <c r="E35" s="69">
        <f>Détails!E453</f>
        <v>0</v>
      </c>
      <c r="F35" s="69">
        <f>Détails!F453</f>
        <v>0</v>
      </c>
      <c r="G35" s="69">
        <f>Détails!G453</f>
        <v>0</v>
      </c>
      <c r="H35" s="69">
        <f>Détails!H453</f>
        <v>0</v>
      </c>
      <c r="I35" s="60">
        <f t="shared" si="0"/>
        <v>0</v>
      </c>
      <c r="J35" s="53"/>
    </row>
    <row r="36" spans="1:10">
      <c r="A36" s="12" t="s">
        <v>303</v>
      </c>
      <c r="B36" s="13" t="s">
        <v>724</v>
      </c>
      <c r="C36" s="69">
        <f>Détails!C464</f>
        <v>0</v>
      </c>
      <c r="D36" s="69">
        <f>Détails!D464</f>
        <v>0</v>
      </c>
      <c r="E36" s="69">
        <f>Détails!E464</f>
        <v>0</v>
      </c>
      <c r="F36" s="69">
        <f>Détails!F464</f>
        <v>0</v>
      </c>
      <c r="G36" s="69">
        <f>Détails!G464</f>
        <v>0</v>
      </c>
      <c r="H36" s="69">
        <f>Détails!H464</f>
        <v>0</v>
      </c>
      <c r="I36" s="60">
        <f t="shared" si="0"/>
        <v>0</v>
      </c>
      <c r="J36" s="53"/>
    </row>
    <row r="37" spans="1:10">
      <c r="A37" s="12" t="s">
        <v>312</v>
      </c>
      <c r="B37" s="13" t="s">
        <v>730</v>
      </c>
      <c r="C37" s="69">
        <f>Détails!C482</f>
        <v>0</v>
      </c>
      <c r="D37" s="69">
        <f>Détails!D482</f>
        <v>0</v>
      </c>
      <c r="E37" s="69">
        <f>Détails!E482</f>
        <v>0</v>
      </c>
      <c r="F37" s="69">
        <f>Détails!F482</f>
        <v>0</v>
      </c>
      <c r="G37" s="69">
        <f>Détails!G482</f>
        <v>0</v>
      </c>
      <c r="H37" s="69">
        <f>Détails!H482</f>
        <v>0</v>
      </c>
      <c r="I37" s="60">
        <f t="shared" si="0"/>
        <v>0</v>
      </c>
      <c r="J37" s="53"/>
    </row>
    <row r="38" spans="1:10">
      <c r="A38" s="12" t="s">
        <v>328</v>
      </c>
      <c r="B38" s="13" t="s">
        <v>737</v>
      </c>
      <c r="C38" s="69">
        <f>Détails!C493</f>
        <v>0</v>
      </c>
      <c r="D38" s="69">
        <f>Détails!D493</f>
        <v>0</v>
      </c>
      <c r="E38" s="69">
        <f>Détails!E493</f>
        <v>0</v>
      </c>
      <c r="F38" s="69">
        <f>Détails!F493</f>
        <v>0</v>
      </c>
      <c r="G38" s="69">
        <f>Détails!G493</f>
        <v>0</v>
      </c>
      <c r="H38" s="69">
        <f>Détails!H493</f>
        <v>0</v>
      </c>
      <c r="I38" s="60">
        <f t="shared" si="0"/>
        <v>0</v>
      </c>
      <c r="J38" s="53"/>
    </row>
    <row r="39" spans="1:10">
      <c r="A39" s="12" t="s">
        <v>335</v>
      </c>
      <c r="B39" s="13" t="s">
        <v>1239</v>
      </c>
      <c r="C39" s="69">
        <f>Détails!C502</f>
        <v>0</v>
      </c>
      <c r="D39" s="69">
        <f>Détails!D502</f>
        <v>0</v>
      </c>
      <c r="E39" s="69">
        <f>Détails!E502</f>
        <v>0</v>
      </c>
      <c r="F39" s="69">
        <f>Détails!F502</f>
        <v>0</v>
      </c>
      <c r="G39" s="69">
        <f>Détails!G502</f>
        <v>0</v>
      </c>
      <c r="H39" s="69">
        <f>Détails!H502</f>
        <v>0</v>
      </c>
      <c r="I39" s="60">
        <f t="shared" si="0"/>
        <v>0</v>
      </c>
      <c r="J39" s="53"/>
    </row>
    <row r="40" spans="1:10">
      <c r="A40" s="12" t="s">
        <v>342</v>
      </c>
      <c r="B40" s="13" t="s">
        <v>748</v>
      </c>
      <c r="C40" s="69">
        <f>Détails!C511</f>
        <v>0</v>
      </c>
      <c r="D40" s="69">
        <f>Détails!D511</f>
        <v>0</v>
      </c>
      <c r="E40" s="69">
        <f>Détails!E511</f>
        <v>0</v>
      </c>
      <c r="F40" s="69">
        <f>Détails!F511</f>
        <v>0</v>
      </c>
      <c r="G40" s="69">
        <f>Détails!G511</f>
        <v>0</v>
      </c>
      <c r="H40" s="69">
        <f>Détails!H511</f>
        <v>0</v>
      </c>
      <c r="I40" s="60">
        <f t="shared" si="0"/>
        <v>0</v>
      </c>
      <c r="J40" s="53"/>
    </row>
    <row r="41" spans="1:10">
      <c r="A41" s="12" t="s">
        <v>348</v>
      </c>
      <c r="B41" s="13" t="s">
        <v>753</v>
      </c>
      <c r="C41" s="69">
        <f>Détails!C525</f>
        <v>0</v>
      </c>
      <c r="D41" s="69">
        <f>Détails!D525</f>
        <v>0</v>
      </c>
      <c r="E41" s="69">
        <f>Détails!E525</f>
        <v>0</v>
      </c>
      <c r="F41" s="69">
        <f>Détails!F525</f>
        <v>0</v>
      </c>
      <c r="G41" s="69">
        <f>Détails!G525</f>
        <v>0</v>
      </c>
      <c r="H41" s="69">
        <f>Détails!H525</f>
        <v>0</v>
      </c>
      <c r="I41" s="60">
        <f t="shared" si="0"/>
        <v>0</v>
      </c>
      <c r="J41" s="53"/>
    </row>
    <row r="42" spans="1:10">
      <c r="A42" s="12" t="s">
        <v>358</v>
      </c>
      <c r="B42" s="13" t="s">
        <v>756</v>
      </c>
      <c r="C42" s="69">
        <f>Détails!C534</f>
        <v>0</v>
      </c>
      <c r="D42" s="69">
        <f>Détails!D534</f>
        <v>0</v>
      </c>
      <c r="E42" s="69">
        <f>Détails!E534</f>
        <v>0</v>
      </c>
      <c r="F42" s="69">
        <f>Détails!F534</f>
        <v>0</v>
      </c>
      <c r="G42" s="69">
        <f>Détails!G534</f>
        <v>0</v>
      </c>
      <c r="H42" s="69">
        <f>Détails!H534</f>
        <v>0</v>
      </c>
      <c r="I42" s="60">
        <f t="shared" si="0"/>
        <v>0</v>
      </c>
      <c r="J42" s="53"/>
    </row>
    <row r="43" spans="1:10">
      <c r="A43" s="12" t="s">
        <v>364</v>
      </c>
      <c r="B43" s="13" t="s">
        <v>760</v>
      </c>
      <c r="C43" s="69">
        <f>Détails!C544</f>
        <v>0</v>
      </c>
      <c r="D43" s="69">
        <f>Détails!D544</f>
        <v>0</v>
      </c>
      <c r="E43" s="69">
        <f>Détails!E544</f>
        <v>0</v>
      </c>
      <c r="F43" s="69">
        <f>Détails!F544</f>
        <v>0</v>
      </c>
      <c r="G43" s="69">
        <f>Détails!G544</f>
        <v>0</v>
      </c>
      <c r="H43" s="69">
        <f>Détails!H544</f>
        <v>0</v>
      </c>
      <c r="I43" s="60">
        <f t="shared" si="0"/>
        <v>0</v>
      </c>
      <c r="J43" s="53"/>
    </row>
    <row r="44" spans="1:10">
      <c r="A44" s="12" t="s">
        <v>373</v>
      </c>
      <c r="B44" s="13" t="s">
        <v>762</v>
      </c>
      <c r="C44" s="69">
        <f>Détails!C554</f>
        <v>0</v>
      </c>
      <c r="D44" s="69">
        <f>Détails!D554</f>
        <v>0</v>
      </c>
      <c r="E44" s="69">
        <f>Détails!E554</f>
        <v>0</v>
      </c>
      <c r="F44" s="69">
        <f>Détails!F554</f>
        <v>0</v>
      </c>
      <c r="G44" s="69">
        <f>Détails!G554</f>
        <v>0</v>
      </c>
      <c r="H44" s="69">
        <f>Détails!H554</f>
        <v>0</v>
      </c>
      <c r="I44" s="60">
        <f t="shared" si="0"/>
        <v>0</v>
      </c>
      <c r="J44" s="53"/>
    </row>
    <row r="45" spans="1:10">
      <c r="A45" s="12" t="s">
        <v>380</v>
      </c>
      <c r="B45" s="13" t="s">
        <v>766</v>
      </c>
      <c r="C45" s="69">
        <f>Détails!C565</f>
        <v>0</v>
      </c>
      <c r="D45" s="69">
        <f>Détails!D565</f>
        <v>0</v>
      </c>
      <c r="E45" s="69">
        <f>Détails!E565</f>
        <v>0</v>
      </c>
      <c r="F45" s="69">
        <f>Détails!F565</f>
        <v>0</v>
      </c>
      <c r="G45" s="69">
        <f>Détails!G565</f>
        <v>0</v>
      </c>
      <c r="H45" s="69">
        <f>Détails!H565</f>
        <v>0</v>
      </c>
      <c r="I45" s="60">
        <f t="shared" si="0"/>
        <v>0</v>
      </c>
      <c r="J45" s="53"/>
    </row>
    <row r="46" spans="1:10">
      <c r="A46" s="12" t="s">
        <v>389</v>
      </c>
      <c r="B46" s="13" t="s">
        <v>773</v>
      </c>
      <c r="C46" s="69">
        <f>Détails!C583</f>
        <v>0</v>
      </c>
      <c r="D46" s="69">
        <f>Détails!D583</f>
        <v>0</v>
      </c>
      <c r="E46" s="69">
        <f>Détails!E583</f>
        <v>0</v>
      </c>
      <c r="F46" s="69">
        <f>Détails!F583</f>
        <v>0</v>
      </c>
      <c r="G46" s="69">
        <f>Détails!G583</f>
        <v>0</v>
      </c>
      <c r="H46" s="69">
        <f>Détails!H583</f>
        <v>0</v>
      </c>
      <c r="I46" s="60">
        <f t="shared" si="0"/>
        <v>0</v>
      </c>
      <c r="J46" s="53"/>
    </row>
    <row r="47" spans="1:10">
      <c r="A47" s="12" t="s">
        <v>406</v>
      </c>
      <c r="B47" s="13" t="s">
        <v>782</v>
      </c>
      <c r="C47" s="69">
        <f>Détails!C595</f>
        <v>0</v>
      </c>
      <c r="D47" s="69">
        <f>Détails!D595</f>
        <v>0</v>
      </c>
      <c r="E47" s="69">
        <f>Détails!E595</f>
        <v>0</v>
      </c>
      <c r="F47" s="69">
        <f>Détails!F595</f>
        <v>0</v>
      </c>
      <c r="G47" s="69">
        <f>Détails!G595</f>
        <v>0</v>
      </c>
      <c r="H47" s="69">
        <f>Détails!H595</f>
        <v>0</v>
      </c>
      <c r="I47" s="60">
        <f t="shared" si="0"/>
        <v>0</v>
      </c>
      <c r="J47" s="53"/>
    </row>
    <row r="48" spans="1:10">
      <c r="A48" s="12" t="s">
        <v>416</v>
      </c>
      <c r="B48" s="13" t="s">
        <v>786</v>
      </c>
      <c r="C48" s="69">
        <f>Détails!C608</f>
        <v>0</v>
      </c>
      <c r="D48" s="69">
        <f>Détails!D608</f>
        <v>0</v>
      </c>
      <c r="E48" s="69">
        <f>Détails!E608</f>
        <v>0</v>
      </c>
      <c r="F48" s="69">
        <f>Détails!F608</f>
        <v>0</v>
      </c>
      <c r="G48" s="69">
        <f>Détails!G608</f>
        <v>0</v>
      </c>
      <c r="H48" s="69">
        <f>Détails!H608</f>
        <v>0</v>
      </c>
      <c r="I48" s="60">
        <f t="shared" si="0"/>
        <v>0</v>
      </c>
      <c r="J48" s="53"/>
    </row>
    <row r="49" spans="1:10">
      <c r="A49" s="12" t="s">
        <v>425</v>
      </c>
      <c r="B49" s="13" t="s">
        <v>790</v>
      </c>
      <c r="C49" s="69">
        <f>Détails!C619</f>
        <v>0</v>
      </c>
      <c r="D49" s="69">
        <f>Détails!D619</f>
        <v>0</v>
      </c>
      <c r="E49" s="69">
        <f>Détails!E619</f>
        <v>0</v>
      </c>
      <c r="F49" s="69">
        <f>Détails!F619</f>
        <v>0</v>
      </c>
      <c r="G49" s="69">
        <f>Détails!G619</f>
        <v>0</v>
      </c>
      <c r="H49" s="69">
        <f>Détails!H619</f>
        <v>0</v>
      </c>
      <c r="I49" s="60">
        <f t="shared" si="0"/>
        <v>0</v>
      </c>
      <c r="J49" s="53"/>
    </row>
    <row r="50" spans="1:10">
      <c r="A50" s="12" t="s">
        <v>432</v>
      </c>
      <c r="B50" s="13" t="s">
        <v>793</v>
      </c>
      <c r="C50" s="69">
        <f>Détails!C630</f>
        <v>0</v>
      </c>
      <c r="D50" s="69">
        <f>Détails!D630</f>
        <v>0</v>
      </c>
      <c r="E50" s="69">
        <f>Détails!E630</f>
        <v>0</v>
      </c>
      <c r="F50" s="69">
        <f>Détails!F630</f>
        <v>0</v>
      </c>
      <c r="G50" s="69">
        <f>Détails!G630</f>
        <v>0</v>
      </c>
      <c r="H50" s="69">
        <f>Détails!H630</f>
        <v>0</v>
      </c>
      <c r="I50" s="60">
        <f t="shared" si="0"/>
        <v>0</v>
      </c>
      <c r="J50" s="53"/>
    </row>
    <row r="51" spans="1:10">
      <c r="A51" s="12" t="s">
        <v>8</v>
      </c>
      <c r="B51" s="13" t="s">
        <v>797</v>
      </c>
      <c r="C51" s="69">
        <f>Détails!C639</f>
        <v>0</v>
      </c>
      <c r="D51" s="69">
        <f>Détails!D639</f>
        <v>0</v>
      </c>
      <c r="E51" s="69">
        <f>Détails!E639</f>
        <v>0</v>
      </c>
      <c r="F51" s="69">
        <f>Détails!F639</f>
        <v>0</v>
      </c>
      <c r="G51" s="69">
        <f>Détails!G639</f>
        <v>0</v>
      </c>
      <c r="H51" s="69">
        <f>Détails!H639</f>
        <v>0</v>
      </c>
      <c r="I51" s="60">
        <f t="shared" si="0"/>
        <v>0</v>
      </c>
      <c r="J51" s="53"/>
    </row>
    <row r="52" spans="1:10">
      <c r="A52" s="12" t="s">
        <v>446</v>
      </c>
      <c r="B52" s="13" t="s">
        <v>800</v>
      </c>
      <c r="C52" s="69">
        <f>Détails!C652</f>
        <v>0</v>
      </c>
      <c r="D52" s="69">
        <f>Détails!D652</f>
        <v>0</v>
      </c>
      <c r="E52" s="69">
        <f>Détails!E652</f>
        <v>0</v>
      </c>
      <c r="F52" s="69">
        <f>Détails!F652</f>
        <v>0</v>
      </c>
      <c r="G52" s="69">
        <f>Détails!G652</f>
        <v>0</v>
      </c>
      <c r="H52" s="69">
        <f>Détails!H652</f>
        <v>0</v>
      </c>
      <c r="I52" s="60">
        <f t="shared" si="0"/>
        <v>0</v>
      </c>
      <c r="J52" s="53"/>
    </row>
    <row r="53" spans="1:10">
      <c r="A53" s="12" t="s">
        <v>9</v>
      </c>
      <c r="B53" s="13" t="s">
        <v>1097</v>
      </c>
      <c r="C53" s="69">
        <f>Détails!C660</f>
        <v>0</v>
      </c>
      <c r="D53" s="69">
        <f>Détails!D660</f>
        <v>0</v>
      </c>
      <c r="E53" s="69">
        <f>Détails!E660</f>
        <v>0</v>
      </c>
      <c r="F53" s="69">
        <f>Détails!F660</f>
        <v>0</v>
      </c>
      <c r="G53" s="69">
        <f>Détails!G660</f>
        <v>0</v>
      </c>
      <c r="H53" s="69">
        <f>Détails!H660</f>
        <v>0</v>
      </c>
      <c r="I53" s="60">
        <f t="shared" si="0"/>
        <v>0</v>
      </c>
      <c r="J53" s="53"/>
    </row>
    <row r="54" spans="1:10">
      <c r="A54" s="12" t="s">
        <v>461</v>
      </c>
      <c r="B54" s="13" t="s">
        <v>809</v>
      </c>
      <c r="C54" s="69">
        <f>Détails!C679</f>
        <v>0</v>
      </c>
      <c r="D54" s="69">
        <f>Détails!D679</f>
        <v>0</v>
      </c>
      <c r="E54" s="69">
        <f>Détails!E679</f>
        <v>0</v>
      </c>
      <c r="F54" s="69">
        <f>Détails!F679</f>
        <v>0</v>
      </c>
      <c r="G54" s="69">
        <f>Détails!G679</f>
        <v>0</v>
      </c>
      <c r="H54" s="69">
        <f>Détails!H679</f>
        <v>0</v>
      </c>
      <c r="I54" s="60">
        <f>+H54-G54</f>
        <v>0</v>
      </c>
      <c r="J54" s="53"/>
    </row>
    <row r="55" spans="1:10">
      <c r="A55" s="12" t="s">
        <v>1089</v>
      </c>
      <c r="B55" s="13" t="s">
        <v>1240</v>
      </c>
      <c r="C55" s="69">
        <f>Détails!C689</f>
        <v>0</v>
      </c>
      <c r="D55" s="69">
        <f>Détails!D689</f>
        <v>0</v>
      </c>
      <c r="E55" s="69">
        <f>Détails!E689</f>
        <v>0</v>
      </c>
      <c r="F55" s="69">
        <f>Détails!F689</f>
        <v>0</v>
      </c>
      <c r="G55" s="69">
        <f>Détails!G689</f>
        <v>0</v>
      </c>
      <c r="H55" s="69">
        <f>Détails!H689</f>
        <v>0</v>
      </c>
      <c r="I55" s="60">
        <f t="shared" ref="I55:I62" si="2">+H55-G55</f>
        <v>0</v>
      </c>
      <c r="J55" s="53"/>
    </row>
    <row r="56" spans="1:10">
      <c r="A56" s="12" t="s">
        <v>1090</v>
      </c>
      <c r="B56" s="13" t="s">
        <v>1098</v>
      </c>
      <c r="C56" s="69">
        <f>Détails!C708</f>
        <v>0</v>
      </c>
      <c r="D56" s="69">
        <f>Détails!D708</f>
        <v>0</v>
      </c>
      <c r="E56" s="69">
        <f>Détails!E708</f>
        <v>0</v>
      </c>
      <c r="F56" s="69">
        <f>Détails!F708</f>
        <v>0</v>
      </c>
      <c r="G56" s="69">
        <f>Détails!G708</f>
        <v>0</v>
      </c>
      <c r="H56" s="69">
        <f>Détails!H708</f>
        <v>0</v>
      </c>
      <c r="I56" s="60">
        <f t="shared" si="2"/>
        <v>0</v>
      </c>
      <c r="J56" s="53"/>
    </row>
    <row r="57" spans="1:10">
      <c r="A57" s="12" t="s">
        <v>1091</v>
      </c>
      <c r="B57" s="13" t="s">
        <v>1099</v>
      </c>
      <c r="C57" s="69">
        <f>Détails!C729</f>
        <v>0</v>
      </c>
      <c r="D57" s="69">
        <f>Détails!D729</f>
        <v>0</v>
      </c>
      <c r="E57" s="69">
        <f>Détails!E729</f>
        <v>0</v>
      </c>
      <c r="F57" s="69">
        <f>Détails!F729</f>
        <v>0</v>
      </c>
      <c r="G57" s="69">
        <f>Détails!G729</f>
        <v>0</v>
      </c>
      <c r="H57" s="69">
        <f>Détails!H729</f>
        <v>0</v>
      </c>
      <c r="I57" s="60">
        <f t="shared" si="2"/>
        <v>0</v>
      </c>
      <c r="J57" s="53"/>
    </row>
    <row r="58" spans="1:10">
      <c r="A58" s="12" t="s">
        <v>1092</v>
      </c>
      <c r="B58" s="13" t="s">
        <v>1100</v>
      </c>
      <c r="C58" s="69">
        <f>Détails!C757</f>
        <v>0</v>
      </c>
      <c r="D58" s="69">
        <f>Détails!D757</f>
        <v>0</v>
      </c>
      <c r="E58" s="69">
        <f>Détails!E757</f>
        <v>0</v>
      </c>
      <c r="F58" s="69">
        <f>Détails!F757</f>
        <v>0</v>
      </c>
      <c r="G58" s="69">
        <f>Détails!G757</f>
        <v>0</v>
      </c>
      <c r="H58" s="69">
        <f>Détails!H757</f>
        <v>0</v>
      </c>
      <c r="I58" s="60">
        <f t="shared" si="2"/>
        <v>0</v>
      </c>
      <c r="J58" s="53"/>
    </row>
    <row r="59" spans="1:10">
      <c r="A59" s="12" t="s">
        <v>1093</v>
      </c>
      <c r="B59" s="13" t="s">
        <v>1101</v>
      </c>
      <c r="C59" s="69">
        <f>Détails!C792</f>
        <v>0</v>
      </c>
      <c r="D59" s="69">
        <f>Détails!D792</f>
        <v>0</v>
      </c>
      <c r="E59" s="69">
        <f>Détails!E792</f>
        <v>0</v>
      </c>
      <c r="F59" s="69">
        <f>Détails!F792</f>
        <v>0</v>
      </c>
      <c r="G59" s="69">
        <f>Détails!G792</f>
        <v>0</v>
      </c>
      <c r="H59" s="69">
        <f>Détails!H792</f>
        <v>0</v>
      </c>
      <c r="I59" s="60">
        <f t="shared" si="2"/>
        <v>0</v>
      </c>
      <c r="J59" s="53"/>
    </row>
    <row r="60" spans="1:10">
      <c r="A60" s="12" t="s">
        <v>1094</v>
      </c>
      <c r="B60" s="13" t="s">
        <v>1102</v>
      </c>
      <c r="C60" s="69">
        <f>Détails!C806</f>
        <v>0</v>
      </c>
      <c r="D60" s="69">
        <f>Détails!D806</f>
        <v>0</v>
      </c>
      <c r="E60" s="69">
        <f>Détails!E806</f>
        <v>0</v>
      </c>
      <c r="F60" s="69">
        <f>Détails!F806</f>
        <v>0</v>
      </c>
      <c r="G60" s="69">
        <f>Détails!G806</f>
        <v>0</v>
      </c>
      <c r="H60" s="69">
        <f>Détails!H806</f>
        <v>0</v>
      </c>
      <c r="I60" s="60">
        <f t="shared" si="2"/>
        <v>0</v>
      </c>
      <c r="J60" s="53"/>
    </row>
    <row r="61" spans="1:10">
      <c r="A61" s="12" t="s">
        <v>1095</v>
      </c>
      <c r="B61" s="13" t="s">
        <v>1103</v>
      </c>
      <c r="C61" s="69">
        <f>Détails!C820</f>
        <v>0</v>
      </c>
      <c r="D61" s="69">
        <f>Détails!D820</f>
        <v>0</v>
      </c>
      <c r="E61" s="69">
        <f>Détails!E820</f>
        <v>0</v>
      </c>
      <c r="F61" s="69">
        <f>Détails!F820</f>
        <v>0</v>
      </c>
      <c r="G61" s="69">
        <f>Détails!G820</f>
        <v>0</v>
      </c>
      <c r="H61" s="69">
        <f>Détails!H820</f>
        <v>0</v>
      </c>
      <c r="I61" s="60">
        <f t="shared" si="2"/>
        <v>0</v>
      </c>
      <c r="J61" s="53"/>
    </row>
    <row r="62" spans="1:10">
      <c r="A62" s="12" t="s">
        <v>1096</v>
      </c>
      <c r="B62" s="13" t="s">
        <v>1104</v>
      </c>
      <c r="C62" s="69">
        <f>Détails!C844</f>
        <v>0</v>
      </c>
      <c r="D62" s="69">
        <f>Détails!D844</f>
        <v>0</v>
      </c>
      <c r="E62" s="69">
        <f>Détails!E844</f>
        <v>0</v>
      </c>
      <c r="F62" s="69">
        <f>Détails!F844</f>
        <v>0</v>
      </c>
      <c r="G62" s="69">
        <f>Détails!G844</f>
        <v>0</v>
      </c>
      <c r="H62" s="69">
        <f>Détails!H844</f>
        <v>0</v>
      </c>
      <c r="I62" s="60">
        <f t="shared" si="2"/>
        <v>0</v>
      </c>
    </row>
    <row r="63" spans="1:10" s="4" customFormat="1" ht="14.1" customHeight="1">
      <c r="A63" s="149"/>
      <c r="B63" s="150" t="s">
        <v>911</v>
      </c>
      <c r="C63" s="151">
        <f>SUM(C13:C62)</f>
        <v>0</v>
      </c>
      <c r="D63" s="151">
        <f t="shared" ref="D63:H63" si="3">SUM(D13:D62)</f>
        <v>0</v>
      </c>
      <c r="E63" s="151">
        <f t="shared" si="3"/>
        <v>0</v>
      </c>
      <c r="F63" s="151">
        <f t="shared" si="3"/>
        <v>0</v>
      </c>
      <c r="G63" s="151">
        <f t="shared" si="3"/>
        <v>0</v>
      </c>
      <c r="H63" s="151">
        <f t="shared" si="3"/>
        <v>0</v>
      </c>
      <c r="I63" s="152">
        <f t="shared" si="0"/>
        <v>0</v>
      </c>
      <c r="J63" s="148"/>
    </row>
    <row r="64" spans="1:10" ht="14.1" customHeight="1">
      <c r="A64" s="236" t="s">
        <v>635</v>
      </c>
      <c r="B64" s="237"/>
      <c r="C64" s="69"/>
      <c r="D64" s="69"/>
      <c r="E64" s="69"/>
      <c r="F64" s="69"/>
      <c r="G64" s="69"/>
      <c r="H64" s="69"/>
      <c r="I64" s="60"/>
      <c r="J64" s="53"/>
    </row>
    <row r="65" spans="1:10">
      <c r="A65" s="12" t="s">
        <v>11</v>
      </c>
      <c r="B65" s="13" t="s">
        <v>818</v>
      </c>
      <c r="C65" s="69">
        <f>Détails!C873</f>
        <v>0</v>
      </c>
      <c r="D65" s="69">
        <f>Détails!D873</f>
        <v>0</v>
      </c>
      <c r="E65" s="69">
        <f>Détails!E873</f>
        <v>0</v>
      </c>
      <c r="F65" s="69">
        <f>Détails!F873</f>
        <v>0</v>
      </c>
      <c r="G65" s="69">
        <f>Détails!G873</f>
        <v>0</v>
      </c>
      <c r="H65" s="69">
        <f>Détails!H873</f>
        <v>0</v>
      </c>
      <c r="I65" s="60">
        <f t="shared" si="0"/>
        <v>0</v>
      </c>
      <c r="J65" s="53"/>
    </row>
    <row r="66" spans="1:10">
      <c r="A66" s="12" t="s">
        <v>487</v>
      </c>
      <c r="B66" s="18" t="s">
        <v>1241</v>
      </c>
      <c r="C66" s="69">
        <f>Détails!C884</f>
        <v>0</v>
      </c>
      <c r="D66" s="69">
        <f>Détails!D884</f>
        <v>0</v>
      </c>
      <c r="E66" s="69">
        <f>Détails!E884</f>
        <v>0</v>
      </c>
      <c r="F66" s="69">
        <f>Détails!F884</f>
        <v>0</v>
      </c>
      <c r="G66" s="69">
        <f>Détails!G884</f>
        <v>0</v>
      </c>
      <c r="H66" s="69">
        <f>Détails!H884</f>
        <v>0</v>
      </c>
      <c r="I66" s="60">
        <f t="shared" si="0"/>
        <v>0</v>
      </c>
      <c r="J66" s="53"/>
    </row>
    <row r="67" spans="1:10">
      <c r="A67" s="12" t="s">
        <v>495</v>
      </c>
      <c r="B67" s="13" t="s">
        <v>827</v>
      </c>
      <c r="C67" s="69">
        <f>Détails!C907</f>
        <v>0</v>
      </c>
      <c r="D67" s="69">
        <f>Détails!D907</f>
        <v>0</v>
      </c>
      <c r="E67" s="69">
        <f>Détails!E907</f>
        <v>0</v>
      </c>
      <c r="F67" s="69">
        <f>Détails!F907</f>
        <v>0</v>
      </c>
      <c r="G67" s="69">
        <f>Détails!G907</f>
        <v>0</v>
      </c>
      <c r="H67" s="69">
        <f>Détails!H907</f>
        <v>0</v>
      </c>
      <c r="I67" s="60">
        <f t="shared" si="0"/>
        <v>0</v>
      </c>
      <c r="J67" s="53"/>
    </row>
    <row r="68" spans="1:10">
      <c r="A68" s="12" t="s">
        <v>508</v>
      </c>
      <c r="B68" s="13" t="s">
        <v>835</v>
      </c>
      <c r="C68" s="69">
        <f>Détails!C920</f>
        <v>0</v>
      </c>
      <c r="D68" s="69">
        <f>Détails!D920</f>
        <v>0</v>
      </c>
      <c r="E68" s="69">
        <f>Détails!E920</f>
        <v>0</v>
      </c>
      <c r="F68" s="69">
        <f>Détails!F920</f>
        <v>0</v>
      </c>
      <c r="G68" s="69">
        <f>Détails!G920</f>
        <v>0</v>
      </c>
      <c r="H68" s="69">
        <f>Détails!H920</f>
        <v>0</v>
      </c>
      <c r="I68" s="60">
        <f t="shared" si="0"/>
        <v>0</v>
      </c>
      <c r="J68" s="53"/>
    </row>
    <row r="69" spans="1:10">
      <c r="A69" s="12" t="s">
        <v>519</v>
      </c>
      <c r="B69" s="13" t="s">
        <v>1242</v>
      </c>
      <c r="C69" s="69">
        <f>Détails!C941</f>
        <v>0</v>
      </c>
      <c r="D69" s="69">
        <f>Détails!D941</f>
        <v>0</v>
      </c>
      <c r="E69" s="69">
        <f>Détails!E941</f>
        <v>0</v>
      </c>
      <c r="F69" s="69">
        <f>Détails!F941</f>
        <v>0</v>
      </c>
      <c r="G69" s="69">
        <f>Détails!G941</f>
        <v>0</v>
      </c>
      <c r="H69" s="69">
        <f>Détails!H941</f>
        <v>0</v>
      </c>
      <c r="I69" s="60">
        <f t="shared" si="0"/>
        <v>0</v>
      </c>
      <c r="J69" s="53"/>
    </row>
    <row r="70" spans="1:10">
      <c r="A70" s="12" t="s">
        <v>536</v>
      </c>
      <c r="B70" s="13" t="s">
        <v>1243</v>
      </c>
      <c r="C70" s="69">
        <f>Détails!C964</f>
        <v>0</v>
      </c>
      <c r="D70" s="69">
        <f>Détails!D964</f>
        <v>0</v>
      </c>
      <c r="E70" s="69">
        <f>Détails!E964</f>
        <v>0</v>
      </c>
      <c r="F70" s="69">
        <f>Détails!F964</f>
        <v>0</v>
      </c>
      <c r="G70" s="69">
        <f>Détails!G964</f>
        <v>0</v>
      </c>
      <c r="H70" s="69">
        <f>Détails!H964</f>
        <v>0</v>
      </c>
      <c r="I70" s="60">
        <f t="shared" si="0"/>
        <v>0</v>
      </c>
      <c r="J70" s="53"/>
    </row>
    <row r="71" spans="1:10">
      <c r="A71" s="12" t="s">
        <v>557</v>
      </c>
      <c r="B71" s="13" t="s">
        <v>863</v>
      </c>
      <c r="C71" s="69">
        <f>Détails!C983</f>
        <v>0</v>
      </c>
      <c r="D71" s="69">
        <f>Détails!D983</f>
        <v>0</v>
      </c>
      <c r="E71" s="69">
        <f>Détails!E983</f>
        <v>0</v>
      </c>
      <c r="F71" s="69">
        <f>Détails!F983</f>
        <v>0</v>
      </c>
      <c r="G71" s="69">
        <f>Détails!G983</f>
        <v>0</v>
      </c>
      <c r="H71" s="69">
        <f>Détails!H983</f>
        <v>0</v>
      </c>
      <c r="I71" s="60">
        <f t="shared" si="0"/>
        <v>0</v>
      </c>
      <c r="J71" s="53"/>
    </row>
    <row r="72" spans="1:10">
      <c r="A72" s="12" t="s">
        <v>570</v>
      </c>
      <c r="B72" s="13" t="s">
        <v>866</v>
      </c>
      <c r="C72" s="69">
        <f>Détails!C992</f>
        <v>0</v>
      </c>
      <c r="D72" s="69">
        <f>Détails!D992</f>
        <v>0</v>
      </c>
      <c r="E72" s="69">
        <f>Détails!E992</f>
        <v>0</v>
      </c>
      <c r="F72" s="69">
        <f>Détails!F992</f>
        <v>0</v>
      </c>
      <c r="G72" s="69">
        <f>Détails!G992</f>
        <v>0</v>
      </c>
      <c r="H72" s="69">
        <f>Détails!H992</f>
        <v>0</v>
      </c>
      <c r="I72" s="60">
        <f t="shared" si="0"/>
        <v>0</v>
      </c>
      <c r="J72" s="53"/>
    </row>
    <row r="73" spans="1:10">
      <c r="A73" s="12" t="s">
        <v>575</v>
      </c>
      <c r="B73" s="13" t="s">
        <v>869</v>
      </c>
      <c r="C73" s="69">
        <f>Détails!C1009</f>
        <v>0</v>
      </c>
      <c r="D73" s="69">
        <f>Détails!D1009</f>
        <v>0</v>
      </c>
      <c r="E73" s="69">
        <f>Détails!E1009</f>
        <v>0</v>
      </c>
      <c r="F73" s="69">
        <f>Détails!F1009</f>
        <v>0</v>
      </c>
      <c r="G73" s="69">
        <f>Détails!G1009</f>
        <v>0</v>
      </c>
      <c r="H73" s="69">
        <f>Détails!H1009</f>
        <v>0</v>
      </c>
      <c r="I73" s="60">
        <f t="shared" si="0"/>
        <v>0</v>
      </c>
      <c r="J73" s="53"/>
    </row>
    <row r="74" spans="1:10">
      <c r="A74" s="12" t="s">
        <v>587</v>
      </c>
      <c r="B74" s="13" t="s">
        <v>877</v>
      </c>
      <c r="C74" s="69">
        <f>Détails!C1013</f>
        <v>0</v>
      </c>
      <c r="D74" s="69">
        <f>Détails!D1013</f>
        <v>0</v>
      </c>
      <c r="E74" s="69">
        <f>Détails!E1013</f>
        <v>0</v>
      </c>
      <c r="F74" s="69">
        <f>Détails!F1013</f>
        <v>0</v>
      </c>
      <c r="G74" s="69">
        <f>Détails!G1013</f>
        <v>0</v>
      </c>
      <c r="H74" s="69">
        <f>Détails!H1013</f>
        <v>0</v>
      </c>
      <c r="I74" s="60">
        <f t="shared" si="0"/>
        <v>0</v>
      </c>
      <c r="J74" s="53"/>
    </row>
    <row r="75" spans="1:10" s="156" customFormat="1" ht="14.1" customHeight="1">
      <c r="A75" s="149"/>
      <c r="B75" s="150" t="s">
        <v>912</v>
      </c>
      <c r="C75" s="151">
        <f t="shared" ref="C75:H75" si="4">SUM(C65:C74)</f>
        <v>0</v>
      </c>
      <c r="D75" s="151">
        <f t="shared" si="4"/>
        <v>0</v>
      </c>
      <c r="E75" s="151">
        <f t="shared" si="4"/>
        <v>0</v>
      </c>
      <c r="F75" s="151">
        <f t="shared" si="4"/>
        <v>0</v>
      </c>
      <c r="G75" s="151">
        <f t="shared" si="4"/>
        <v>0</v>
      </c>
      <c r="H75" s="151">
        <f t="shared" si="4"/>
        <v>0</v>
      </c>
      <c r="I75" s="152">
        <f>+H75-G75</f>
        <v>0</v>
      </c>
      <c r="J75" s="148"/>
    </row>
    <row r="76" spans="1:10" s="95" customFormat="1" ht="17.25" customHeight="1">
      <c r="A76" s="134"/>
      <c r="B76" s="135" t="s">
        <v>880</v>
      </c>
      <c r="C76" s="136">
        <f>(C63+C75)</f>
        <v>0</v>
      </c>
      <c r="D76" s="136">
        <f t="shared" ref="D76:I76" si="5">(D63+D75)</f>
        <v>0</v>
      </c>
      <c r="E76" s="136">
        <f t="shared" si="5"/>
        <v>0</v>
      </c>
      <c r="F76" s="136">
        <f t="shared" si="5"/>
        <v>0</v>
      </c>
      <c r="G76" s="136">
        <f t="shared" si="5"/>
        <v>0</v>
      </c>
      <c r="H76" s="136">
        <f t="shared" si="5"/>
        <v>0</v>
      </c>
      <c r="I76" s="137">
        <f t="shared" si="5"/>
        <v>0</v>
      </c>
      <c r="J76" s="133"/>
    </row>
    <row r="77" spans="1:10" ht="14.1" customHeight="1">
      <c r="A77" s="15"/>
      <c r="B77" s="3" t="s">
        <v>881</v>
      </c>
      <c r="C77" s="69"/>
      <c r="D77" s="69"/>
      <c r="E77" s="69"/>
      <c r="F77" s="69"/>
      <c r="G77" s="69"/>
      <c r="H77" s="69"/>
      <c r="I77" s="59"/>
      <c r="J77" s="53"/>
    </row>
    <row r="78" spans="1:10" ht="14.1" customHeight="1">
      <c r="A78" s="127"/>
      <c r="B78" s="128" t="s">
        <v>882</v>
      </c>
      <c r="C78" s="129"/>
      <c r="D78" s="129"/>
      <c r="E78" s="129"/>
      <c r="F78" s="129"/>
      <c r="G78" s="129"/>
      <c r="H78" s="129"/>
      <c r="I78" s="130"/>
      <c r="J78" s="131"/>
    </row>
    <row r="79" spans="1:10">
      <c r="A79" s="12" t="s">
        <v>12</v>
      </c>
      <c r="B79" s="13" t="s">
        <v>883</v>
      </c>
      <c r="C79" s="69">
        <f>Détails!C1038</f>
        <v>0</v>
      </c>
      <c r="D79" s="69">
        <f>Détails!D1038</f>
        <v>0</v>
      </c>
      <c r="E79" s="69">
        <f>Détails!E1038</f>
        <v>0</v>
      </c>
      <c r="F79" s="69">
        <f>Détails!F1038</f>
        <v>0</v>
      </c>
      <c r="G79" s="69">
        <f>Détails!G1038</f>
        <v>0</v>
      </c>
      <c r="H79" s="69">
        <f>Détails!H1038</f>
        <v>0</v>
      </c>
      <c r="I79" s="60">
        <f t="shared" ref="I79:I89" si="6">+H79-G79</f>
        <v>0</v>
      </c>
      <c r="J79" s="53"/>
    </row>
    <row r="80" spans="1:10">
      <c r="A80" s="12" t="s">
        <v>21</v>
      </c>
      <c r="B80" s="13" t="s">
        <v>886</v>
      </c>
      <c r="C80" s="69">
        <f>Détails!C1053</f>
        <v>0</v>
      </c>
      <c r="D80" s="69">
        <f>Détails!D1053</f>
        <v>0</v>
      </c>
      <c r="E80" s="69">
        <f>Détails!E1053</f>
        <v>0</v>
      </c>
      <c r="F80" s="69">
        <f>Détails!F1053</f>
        <v>0</v>
      </c>
      <c r="G80" s="69">
        <f>Détails!G1053</f>
        <v>0</v>
      </c>
      <c r="H80" s="69">
        <f>Détails!H1053</f>
        <v>0</v>
      </c>
      <c r="I80" s="60">
        <f t="shared" si="6"/>
        <v>0</v>
      </c>
      <c r="J80" s="53"/>
    </row>
    <row r="81" spans="1:10">
      <c r="A81" s="12" t="s">
        <v>599</v>
      </c>
      <c r="B81" s="13" t="s">
        <v>893</v>
      </c>
      <c r="C81" s="69">
        <f>Détails!C1063</f>
        <v>0</v>
      </c>
      <c r="D81" s="69">
        <f>Détails!D1063</f>
        <v>0</v>
      </c>
      <c r="E81" s="69">
        <f>Détails!E1063</f>
        <v>0</v>
      </c>
      <c r="F81" s="69">
        <f>Détails!F1063</f>
        <v>0</v>
      </c>
      <c r="G81" s="69">
        <f>Détails!G1063</f>
        <v>0</v>
      </c>
      <c r="H81" s="69">
        <f>Détails!H1063</f>
        <v>0</v>
      </c>
      <c r="I81" s="60">
        <f t="shared" si="6"/>
        <v>0</v>
      </c>
      <c r="J81" s="53"/>
    </row>
    <row r="82" spans="1:10" s="156" customFormat="1" ht="14.1" customHeight="1">
      <c r="A82" s="153"/>
      <c r="B82" s="128" t="s">
        <v>897</v>
      </c>
      <c r="C82" s="154">
        <f t="shared" ref="C82:H82" si="7">SUM(C79:C81)</f>
        <v>0</v>
      </c>
      <c r="D82" s="154">
        <f t="shared" si="7"/>
        <v>0</v>
      </c>
      <c r="E82" s="154">
        <f t="shared" si="7"/>
        <v>0</v>
      </c>
      <c r="F82" s="154">
        <f t="shared" si="7"/>
        <v>0</v>
      </c>
      <c r="G82" s="154">
        <f t="shared" si="7"/>
        <v>0</v>
      </c>
      <c r="H82" s="154">
        <f t="shared" si="7"/>
        <v>0</v>
      </c>
      <c r="I82" s="155">
        <f t="shared" si="6"/>
        <v>0</v>
      </c>
      <c r="J82" s="131"/>
    </row>
    <row r="83" spans="1:10" s="95" customFormat="1" ht="17.25" customHeight="1">
      <c r="A83" s="134"/>
      <c r="B83" s="135" t="s">
        <v>919</v>
      </c>
      <c r="C83" s="136">
        <f t="shared" ref="C83:H83" si="8">(C82+C75+C63+C12)</f>
        <v>0</v>
      </c>
      <c r="D83" s="136">
        <f t="shared" si="8"/>
        <v>0</v>
      </c>
      <c r="E83" s="136">
        <f t="shared" si="8"/>
        <v>0</v>
      </c>
      <c r="F83" s="136">
        <f t="shared" si="8"/>
        <v>0</v>
      </c>
      <c r="G83" s="136">
        <f t="shared" si="8"/>
        <v>0</v>
      </c>
      <c r="H83" s="136">
        <f t="shared" si="8"/>
        <v>0</v>
      </c>
      <c r="I83" s="137">
        <f t="shared" si="6"/>
        <v>0</v>
      </c>
      <c r="J83" s="133"/>
    </row>
    <row r="84" spans="1:10">
      <c r="A84" s="12" t="s">
        <v>605</v>
      </c>
      <c r="B84" s="13" t="s">
        <v>898</v>
      </c>
      <c r="C84" s="69">
        <f>Détails!C1072</f>
        <v>0</v>
      </c>
      <c r="D84" s="69">
        <f>Détails!D1072</f>
        <v>0</v>
      </c>
      <c r="E84" s="69">
        <f>Détails!E1072</f>
        <v>0</v>
      </c>
      <c r="F84" s="69">
        <f>Détails!F1072</f>
        <v>0</v>
      </c>
      <c r="G84" s="69">
        <f>Détails!G1072</f>
        <v>0</v>
      </c>
      <c r="H84" s="69">
        <f>Détails!H1072</f>
        <v>0</v>
      </c>
      <c r="I84" s="60">
        <f t="shared" si="6"/>
        <v>0</v>
      </c>
      <c r="J84" s="53"/>
    </row>
    <row r="85" spans="1:10">
      <c r="A85" s="12" t="s">
        <v>607</v>
      </c>
      <c r="B85" s="13" t="s">
        <v>901</v>
      </c>
      <c r="C85" s="69">
        <f>Détails!C1076</f>
        <v>0</v>
      </c>
      <c r="D85" s="69">
        <f>Détails!D1076</f>
        <v>0</v>
      </c>
      <c r="E85" s="69">
        <f>Détails!E1076</f>
        <v>0</v>
      </c>
      <c r="F85" s="69">
        <f>Détails!F1076</f>
        <v>0</v>
      </c>
      <c r="G85" s="69">
        <f>Détails!G1076</f>
        <v>0</v>
      </c>
      <c r="H85" s="69">
        <f>Détails!H1076</f>
        <v>0</v>
      </c>
      <c r="I85" s="60">
        <f t="shared" si="6"/>
        <v>0</v>
      </c>
      <c r="J85" s="53"/>
    </row>
    <row r="86" spans="1:10">
      <c r="A86" s="12"/>
      <c r="B86" s="13"/>
      <c r="C86" s="69"/>
      <c r="D86" s="69"/>
      <c r="E86" s="69"/>
      <c r="F86" s="69"/>
      <c r="G86" s="69"/>
      <c r="H86" s="69"/>
      <c r="I86" s="60"/>
      <c r="J86" s="53"/>
    </row>
    <row r="87" spans="1:10" s="95" customFormat="1" ht="17.25" customHeight="1">
      <c r="A87" s="134" t="s">
        <v>609</v>
      </c>
      <c r="B87" s="135" t="s">
        <v>978</v>
      </c>
      <c r="C87" s="136">
        <f>C85+C84+C83</f>
        <v>0</v>
      </c>
      <c r="D87" s="136">
        <f t="shared" ref="D87:I87" si="9">D85+D84+D83</f>
        <v>0</v>
      </c>
      <c r="E87" s="136">
        <f t="shared" si="9"/>
        <v>0</v>
      </c>
      <c r="F87" s="136">
        <f t="shared" si="9"/>
        <v>0</v>
      </c>
      <c r="G87" s="136">
        <f t="shared" si="9"/>
        <v>0</v>
      </c>
      <c r="H87" s="136">
        <f t="shared" si="9"/>
        <v>0</v>
      </c>
      <c r="I87" s="137">
        <f t="shared" si="9"/>
        <v>0</v>
      </c>
      <c r="J87" s="133"/>
    </row>
    <row r="88" spans="1:10">
      <c r="A88" s="12"/>
      <c r="B88" s="13"/>
      <c r="C88" s="76"/>
      <c r="D88" s="76"/>
      <c r="E88" s="76"/>
      <c r="F88" s="76"/>
      <c r="G88" s="76"/>
      <c r="H88" s="76"/>
      <c r="I88" s="61"/>
      <c r="J88" s="53"/>
    </row>
    <row r="89" spans="1:10" s="2" customFormat="1" ht="15.75">
      <c r="A89" s="143" t="s">
        <v>976</v>
      </c>
      <c r="B89" s="144" t="s">
        <v>1244</v>
      </c>
      <c r="C89" s="145">
        <f>Détails!C1081</f>
        <v>0</v>
      </c>
      <c r="D89" s="145">
        <f>Détails!D1081</f>
        <v>0</v>
      </c>
      <c r="E89" s="145">
        <f>Détails!E1081</f>
        <v>0</v>
      </c>
      <c r="F89" s="145">
        <f>Détails!F1081</f>
        <v>0</v>
      </c>
      <c r="G89" s="145">
        <f>Détails!G1081</f>
        <v>0</v>
      </c>
      <c r="H89" s="145">
        <f>Détails!H1081</f>
        <v>0</v>
      </c>
      <c r="I89" s="146">
        <f t="shared" si="6"/>
        <v>0</v>
      </c>
      <c r="J89" s="147"/>
    </row>
    <row r="90" spans="1:10" ht="15.75" thickBot="1">
      <c r="A90" s="12"/>
      <c r="B90" s="13"/>
      <c r="C90" s="76"/>
      <c r="D90" s="76"/>
      <c r="E90" s="76"/>
      <c r="F90" s="76"/>
      <c r="G90" s="76"/>
      <c r="H90" s="76"/>
      <c r="I90" s="61"/>
      <c r="J90" s="53"/>
    </row>
    <row r="91" spans="1:10" s="94" customFormat="1" ht="20.25" customHeight="1" thickBot="1">
      <c r="A91" s="138"/>
      <c r="B91" s="139" t="s">
        <v>904</v>
      </c>
      <c r="C91" s="140">
        <f t="shared" ref="C91:I91" si="10">SUM(C87:C90)</f>
        <v>0</v>
      </c>
      <c r="D91" s="140">
        <f t="shared" si="10"/>
        <v>0</v>
      </c>
      <c r="E91" s="140">
        <f t="shared" si="10"/>
        <v>0</v>
      </c>
      <c r="F91" s="140">
        <f t="shared" si="10"/>
        <v>0</v>
      </c>
      <c r="G91" s="140">
        <f t="shared" si="10"/>
        <v>0</v>
      </c>
      <c r="H91" s="140">
        <f t="shared" si="10"/>
        <v>0</v>
      </c>
      <c r="I91" s="141">
        <f t="shared" si="10"/>
        <v>0</v>
      </c>
      <c r="J91" s="158"/>
    </row>
    <row r="94" spans="1:10">
      <c r="B94" s="238" t="s">
        <v>970</v>
      </c>
      <c r="C94" s="239"/>
      <c r="D94" s="239"/>
      <c r="E94" s="239"/>
      <c r="F94" s="239"/>
      <c r="G94" s="222"/>
      <c r="H94" s="222"/>
      <c r="I94" s="222"/>
    </row>
    <row r="95" spans="1:10">
      <c r="B95" s="239"/>
      <c r="C95" s="223" t="s">
        <v>972</v>
      </c>
      <c r="D95" s="231"/>
      <c r="E95" s="221"/>
      <c r="F95" s="221"/>
      <c r="G95" s="222"/>
      <c r="H95" s="222"/>
      <c r="I95" s="222"/>
    </row>
    <row r="96" spans="1:10">
      <c r="B96" s="219" t="s">
        <v>984</v>
      </c>
      <c r="C96" s="229" t="s">
        <v>983</v>
      </c>
      <c r="D96" s="231"/>
      <c r="E96" s="221"/>
      <c r="F96" s="221"/>
      <c r="G96" s="222"/>
      <c r="H96" s="222"/>
      <c r="I96" s="222"/>
    </row>
    <row r="97" spans="2:9">
      <c r="B97" s="219"/>
      <c r="C97" s="220"/>
      <c r="D97" s="220"/>
      <c r="E97" s="221"/>
      <c r="F97" s="221"/>
      <c r="G97" s="222"/>
      <c r="H97" s="222"/>
      <c r="I97" s="222"/>
    </row>
    <row r="98" spans="2:9">
      <c r="B98" s="219"/>
      <c r="C98" s="234" t="s">
        <v>985</v>
      </c>
      <c r="D98" s="234"/>
      <c r="E98" s="235"/>
      <c r="F98" s="235"/>
      <c r="G98" s="222"/>
      <c r="H98" s="222"/>
      <c r="I98" s="222"/>
    </row>
    <row r="99" spans="2:9">
      <c r="B99" s="77"/>
      <c r="C99" s="229" t="s">
        <v>988</v>
      </c>
      <c r="D99" s="230"/>
      <c r="E99" s="231"/>
      <c r="F99" s="231"/>
      <c r="G99" s="222"/>
      <c r="H99" s="222"/>
      <c r="I99" s="222"/>
    </row>
    <row r="100" spans="2:9">
      <c r="B100" s="219" t="s">
        <v>986</v>
      </c>
      <c r="C100" s="220"/>
      <c r="D100" s="221"/>
      <c r="E100" s="221"/>
      <c r="F100" s="221"/>
      <c r="G100" s="222"/>
      <c r="H100" s="222"/>
      <c r="I100" s="222"/>
    </row>
    <row r="101" spans="2:9">
      <c r="B101" s="238"/>
      <c r="C101" s="223" t="s">
        <v>973</v>
      </c>
      <c r="D101" s="223"/>
      <c r="E101" s="224"/>
      <c r="F101" s="224"/>
      <c r="G101" s="222"/>
      <c r="H101" s="222"/>
      <c r="I101" s="222"/>
    </row>
    <row r="102" spans="2:9">
      <c r="B102" s="219" t="s">
        <v>971</v>
      </c>
      <c r="C102" s="241"/>
      <c r="D102" s="221"/>
      <c r="E102" s="221"/>
      <c r="F102" s="221"/>
      <c r="G102" s="222"/>
      <c r="H102" s="222"/>
      <c r="I102" s="222"/>
    </row>
    <row r="103" spans="2:9">
      <c r="B103" s="238"/>
      <c r="C103" s="240" t="s">
        <v>974</v>
      </c>
      <c r="D103" s="221"/>
      <c r="E103" s="221"/>
      <c r="F103" s="221"/>
      <c r="G103" s="222"/>
      <c r="H103" s="222"/>
      <c r="I103" s="222"/>
    </row>
    <row r="104" spans="2:9">
      <c r="B104" s="229" t="s">
        <v>987</v>
      </c>
      <c r="C104" s="231"/>
      <c r="D104" s="231"/>
      <c r="E104" s="231"/>
      <c r="F104" s="231"/>
      <c r="G104" s="222"/>
      <c r="H104" s="222"/>
      <c r="I104" s="222"/>
    </row>
    <row r="105" spans="2:9">
      <c r="B105" s="78"/>
      <c r="C105" s="79"/>
      <c r="D105" s="80"/>
      <c r="E105" s="78"/>
      <c r="F105" s="78"/>
    </row>
    <row r="106" spans="2:9">
      <c r="B106" s="78"/>
      <c r="C106" s="81"/>
      <c r="D106" s="78"/>
      <c r="E106" s="78"/>
      <c r="F106" s="78"/>
    </row>
  </sheetData>
  <sheetProtection selectLockedCells="1"/>
  <protectedRanges>
    <protectedRange sqref="C98 C101 C103" name="Range1_2"/>
  </protectedRanges>
  <mergeCells count="21">
    <mergeCell ref="B104:I104"/>
    <mergeCell ref="B102:B103"/>
    <mergeCell ref="C94:I94"/>
    <mergeCell ref="C95:I95"/>
    <mergeCell ref="C96:I96"/>
    <mergeCell ref="B94:B95"/>
    <mergeCell ref="C103:I103"/>
    <mergeCell ref="C102:I102"/>
    <mergeCell ref="A1:P1"/>
    <mergeCell ref="B96:B98"/>
    <mergeCell ref="C100:I100"/>
    <mergeCell ref="C101:I101"/>
    <mergeCell ref="A5:B5"/>
    <mergeCell ref="C97:I97"/>
    <mergeCell ref="C2:I2"/>
    <mergeCell ref="C99:I99"/>
    <mergeCell ref="A2:B2"/>
    <mergeCell ref="A3:E3"/>
    <mergeCell ref="C98:I98"/>
    <mergeCell ref="A64:B64"/>
    <mergeCell ref="B100:B101"/>
  </mergeCells>
  <phoneticPr fontId="12" type="noConversion"/>
  <printOptions gridLines="1"/>
  <pageMargins left="0.39370078740157483" right="0.39370078740157483" top="0.6692913385826772" bottom="0.9055118110236221" header="0.51181102362204722" footer="0.51181102362204722"/>
  <pageSetup scale="72" fitToHeight="20" orientation="landscape" r:id="rId1"/>
  <headerFooter alignWithMargins="0">
    <oddFooter>&amp;L&amp;8Rapport de coûts&amp;R&amp;8Page &amp;P/&amp;N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63"/>
    <pageSetUpPr fitToPage="1"/>
  </sheetPr>
  <dimension ref="A1:P1084"/>
  <sheetViews>
    <sheetView tabSelected="1" zoomScaleNormal="100" zoomScalePageLayoutView="70" workbookViewId="0">
      <selection activeCell="A3" sqref="A3:E3"/>
    </sheetView>
  </sheetViews>
  <sheetFormatPr defaultColWidth="8.77734375" defaultRowHeight="14.1" customHeight="1"/>
  <cols>
    <col min="1" max="1" width="6.109375" style="1" customWidth="1"/>
    <col min="2" max="2" width="36.77734375" style="38" customWidth="1"/>
    <col min="3" max="4" width="12.77734375" style="58" customWidth="1"/>
    <col min="5" max="5" width="12.77734375" style="66" customWidth="1"/>
    <col min="6" max="6" width="12.77734375" style="58" customWidth="1"/>
    <col min="7" max="7" width="12.77734375" style="66" customWidth="1"/>
    <col min="8" max="8" width="12.77734375" style="58" customWidth="1"/>
    <col min="9" max="9" width="12.77734375" style="59" customWidth="1"/>
    <col min="10" max="10" width="29.44140625" customWidth="1"/>
  </cols>
  <sheetData>
    <row r="1" spans="1:16" ht="28.5" customHeight="1">
      <c r="A1" s="218" t="s">
        <v>975</v>
      </c>
      <c r="B1" s="218"/>
      <c r="C1" s="218"/>
      <c r="D1" s="218"/>
      <c r="E1" s="218"/>
      <c r="F1" s="218"/>
      <c r="G1" s="218"/>
      <c r="H1" s="218"/>
      <c r="I1" s="218"/>
      <c r="J1" s="218"/>
      <c r="K1" s="218"/>
      <c r="L1" s="218"/>
      <c r="M1" s="218"/>
      <c r="N1" s="218"/>
      <c r="O1" s="218"/>
      <c r="P1" s="218"/>
    </row>
    <row r="2" spans="1:16" ht="61.5" customHeight="1">
      <c r="A2" s="251"/>
      <c r="B2" s="251"/>
      <c r="C2" s="22"/>
      <c r="D2" s="246" t="s">
        <v>915</v>
      </c>
      <c r="E2" s="246"/>
      <c r="F2" s="246"/>
      <c r="G2" s="246"/>
      <c r="H2" s="246"/>
      <c r="I2" s="246"/>
      <c r="J2" s="20"/>
    </row>
    <row r="3" spans="1:16" ht="21.75" customHeight="1" thickBot="1">
      <c r="A3" s="252" t="s">
        <v>913</v>
      </c>
      <c r="B3" s="252"/>
      <c r="C3" s="252"/>
      <c r="D3" s="252"/>
      <c r="E3" s="252"/>
      <c r="G3" s="63"/>
      <c r="I3" s="64"/>
      <c r="J3" s="45"/>
    </row>
    <row r="4" spans="1:16" s="102" customFormat="1" ht="37.5" customHeight="1" thickBot="1">
      <c r="A4" s="203" t="s">
        <v>610</v>
      </c>
      <c r="B4" s="204" t="s">
        <v>0</v>
      </c>
      <c r="C4" s="204" t="s">
        <v>624</v>
      </c>
      <c r="D4" s="204" t="s">
        <v>625</v>
      </c>
      <c r="E4" s="205" t="s">
        <v>916</v>
      </c>
      <c r="F4" s="206" t="s">
        <v>626</v>
      </c>
      <c r="G4" s="205" t="s">
        <v>917</v>
      </c>
      <c r="H4" s="204" t="s">
        <v>918</v>
      </c>
      <c r="I4" s="205" t="s">
        <v>914</v>
      </c>
      <c r="J4" s="207" t="s">
        <v>905</v>
      </c>
    </row>
    <row r="5" spans="1:16" s="101" customFormat="1" ht="15" customHeight="1">
      <c r="A5" s="247" t="s">
        <v>611</v>
      </c>
      <c r="B5" s="248"/>
      <c r="C5" s="97"/>
      <c r="D5" s="97"/>
      <c r="E5" s="97"/>
      <c r="F5" s="97"/>
      <c r="G5" s="97"/>
      <c r="H5" s="97"/>
      <c r="I5" s="98"/>
      <c r="J5" s="99"/>
    </row>
    <row r="6" spans="1:16" s="5" customFormat="1" ht="12">
      <c r="A6" s="208" t="s">
        <v>25</v>
      </c>
      <c r="B6" s="209" t="s">
        <v>906</v>
      </c>
      <c r="C6" s="210"/>
      <c r="D6" s="68"/>
      <c r="E6" s="68"/>
      <c r="F6" s="68"/>
      <c r="G6" s="68"/>
      <c r="H6" s="68"/>
      <c r="I6" s="65"/>
      <c r="J6" s="17"/>
    </row>
    <row r="7" spans="1:16" s="1" customFormat="1" ht="12">
      <c r="A7" s="6" t="s">
        <v>26</v>
      </c>
      <c r="B7" s="23" t="s">
        <v>612</v>
      </c>
      <c r="C7" s="67">
        <v>0</v>
      </c>
      <c r="D7" s="67">
        <v>0</v>
      </c>
      <c r="E7" s="69">
        <f>+C7+D7</f>
        <v>0</v>
      </c>
      <c r="F7" s="67">
        <v>0</v>
      </c>
      <c r="G7" s="69">
        <f>+E7+F7</f>
        <v>0</v>
      </c>
      <c r="H7" s="67">
        <v>0</v>
      </c>
      <c r="I7" s="82">
        <f>+H7-G7</f>
        <v>0</v>
      </c>
      <c r="J7" s="17"/>
    </row>
    <row r="8" spans="1:16" s="1" customFormat="1" ht="12">
      <c r="A8" s="6" t="s">
        <v>39</v>
      </c>
      <c r="B8" s="46" t="s">
        <v>613</v>
      </c>
      <c r="C8" s="67">
        <v>0</v>
      </c>
      <c r="D8" s="67">
        <v>0</v>
      </c>
      <c r="E8" s="69">
        <f>+C8+D8</f>
        <v>0</v>
      </c>
      <c r="F8" s="67">
        <v>0</v>
      </c>
      <c r="G8" s="69">
        <f>+E8+F8</f>
        <v>0</v>
      </c>
      <c r="H8" s="67">
        <v>0</v>
      </c>
      <c r="I8" s="82">
        <f>+H8-G8</f>
        <v>0</v>
      </c>
      <c r="J8" s="17"/>
    </row>
    <row r="9" spans="1:16" ht="14.1" customHeight="1">
      <c r="A9" s="24"/>
      <c r="B9" s="214" t="s">
        <v>614</v>
      </c>
      <c r="C9" s="211">
        <f t="shared" ref="C9:H9" si="0">SUM(C6+C7+C8)</f>
        <v>0</v>
      </c>
      <c r="D9" s="211">
        <f t="shared" si="0"/>
        <v>0</v>
      </c>
      <c r="E9" s="211">
        <f t="shared" si="0"/>
        <v>0</v>
      </c>
      <c r="F9" s="211">
        <f t="shared" si="0"/>
        <v>0</v>
      </c>
      <c r="G9" s="211">
        <f t="shared" si="0"/>
        <v>0</v>
      </c>
      <c r="H9" s="211">
        <f t="shared" si="0"/>
        <v>0</v>
      </c>
      <c r="I9" s="212">
        <f>+H9-G9</f>
        <v>0</v>
      </c>
      <c r="J9" s="213"/>
    </row>
    <row r="10" spans="1:16" ht="14.1" customHeight="1">
      <c r="A10" s="24"/>
      <c r="B10" s="21"/>
      <c r="C10" s="69"/>
      <c r="D10" s="69"/>
      <c r="E10" s="69"/>
      <c r="F10" s="69"/>
      <c r="G10" s="69"/>
      <c r="H10" s="69"/>
      <c r="I10" s="82"/>
      <c r="J10" s="53"/>
    </row>
    <row r="11" spans="1:16" s="5" customFormat="1" ht="12">
      <c r="A11" s="208" t="s">
        <v>1</v>
      </c>
      <c r="B11" s="209" t="s">
        <v>615</v>
      </c>
      <c r="C11" s="210"/>
      <c r="D11" s="68"/>
      <c r="E11" s="68"/>
      <c r="F11" s="68" t="s">
        <v>2</v>
      </c>
      <c r="G11" s="68"/>
      <c r="H11" s="68"/>
      <c r="I11" s="65"/>
      <c r="J11" s="17"/>
    </row>
    <row r="12" spans="1:16" ht="14.1" customHeight="1">
      <c r="A12" s="6" t="s">
        <v>27</v>
      </c>
      <c r="B12" s="25" t="s">
        <v>616</v>
      </c>
      <c r="C12" s="67">
        <v>0</v>
      </c>
      <c r="D12" s="67">
        <v>0</v>
      </c>
      <c r="E12" s="69">
        <f t="shared" ref="E12" si="1">+C12+D12</f>
        <v>0</v>
      </c>
      <c r="F12" s="67">
        <v>0</v>
      </c>
      <c r="G12" s="69">
        <f t="shared" ref="G12" si="2">+E12+F12</f>
        <v>0</v>
      </c>
      <c r="H12" s="67">
        <v>0</v>
      </c>
      <c r="I12" s="82">
        <f t="shared" ref="I12" si="3">+H12-G12</f>
        <v>0</v>
      </c>
      <c r="J12" s="53"/>
    </row>
    <row r="13" spans="1:16" ht="14.1" customHeight="1">
      <c r="A13" s="6" t="s">
        <v>1346</v>
      </c>
      <c r="B13" s="23" t="s">
        <v>1347</v>
      </c>
      <c r="C13" s="67">
        <v>0</v>
      </c>
      <c r="D13" s="67">
        <v>0</v>
      </c>
      <c r="E13" s="69">
        <f t="shared" ref="E13:E26" si="4">+C13+D13</f>
        <v>0</v>
      </c>
      <c r="F13" s="67">
        <v>0</v>
      </c>
      <c r="G13" s="69">
        <f t="shared" ref="G13:G26" si="5">+E13+F13</f>
        <v>0</v>
      </c>
      <c r="H13" s="67">
        <v>0</v>
      </c>
      <c r="I13" s="82">
        <f t="shared" ref="I13:I26" si="6">+H13-G13</f>
        <v>0</v>
      </c>
      <c r="J13" s="53"/>
    </row>
    <row r="14" spans="1:16" ht="14.1" customHeight="1">
      <c r="A14" s="6" t="s">
        <v>40</v>
      </c>
      <c r="B14" s="23" t="s">
        <v>1348</v>
      </c>
      <c r="C14" s="67">
        <v>0</v>
      </c>
      <c r="D14" s="67">
        <v>0</v>
      </c>
      <c r="E14" s="69">
        <f t="shared" si="4"/>
        <v>0</v>
      </c>
      <c r="F14" s="67">
        <v>0</v>
      </c>
      <c r="G14" s="69">
        <f t="shared" si="5"/>
        <v>0</v>
      </c>
      <c r="H14" s="67">
        <v>0</v>
      </c>
      <c r="I14" s="82">
        <f t="shared" si="6"/>
        <v>0</v>
      </c>
      <c r="J14" s="53"/>
    </row>
    <row r="15" spans="1:16" ht="14.1" customHeight="1">
      <c r="A15" s="6" t="s">
        <v>41</v>
      </c>
      <c r="B15" s="25" t="s">
        <v>617</v>
      </c>
      <c r="C15" s="67">
        <v>0</v>
      </c>
      <c r="D15" s="67">
        <v>0</v>
      </c>
      <c r="E15" s="69">
        <f t="shared" si="4"/>
        <v>0</v>
      </c>
      <c r="F15" s="67">
        <v>0</v>
      </c>
      <c r="G15" s="69">
        <f t="shared" si="5"/>
        <v>0</v>
      </c>
      <c r="H15" s="67">
        <v>0</v>
      </c>
      <c r="I15" s="82">
        <f t="shared" si="6"/>
        <v>0</v>
      </c>
      <c r="J15" s="53"/>
    </row>
    <row r="16" spans="1:16" ht="14.1" customHeight="1">
      <c r="A16" s="6" t="s">
        <v>42</v>
      </c>
      <c r="B16" s="23" t="s">
        <v>989</v>
      </c>
      <c r="C16" s="67">
        <v>0</v>
      </c>
      <c r="D16" s="67">
        <v>0</v>
      </c>
      <c r="E16" s="69">
        <f t="shared" si="4"/>
        <v>0</v>
      </c>
      <c r="F16" s="67">
        <v>0</v>
      </c>
      <c r="G16" s="69">
        <f t="shared" si="5"/>
        <v>0</v>
      </c>
      <c r="H16" s="67">
        <v>0</v>
      </c>
      <c r="I16" s="82">
        <f t="shared" si="6"/>
        <v>0</v>
      </c>
      <c r="J16" s="53"/>
    </row>
    <row r="17" spans="1:10" ht="14.1" customHeight="1">
      <c r="A17" s="6" t="s">
        <v>1349</v>
      </c>
      <c r="B17" s="23" t="s">
        <v>1350</v>
      </c>
      <c r="C17" s="67">
        <v>0</v>
      </c>
      <c r="D17" s="67">
        <v>0</v>
      </c>
      <c r="E17" s="69">
        <f t="shared" si="4"/>
        <v>0</v>
      </c>
      <c r="F17" s="67">
        <v>0</v>
      </c>
      <c r="G17" s="69">
        <f t="shared" si="5"/>
        <v>0</v>
      </c>
      <c r="H17" s="67">
        <v>0</v>
      </c>
      <c r="I17" s="82">
        <f t="shared" si="6"/>
        <v>0</v>
      </c>
      <c r="J17" s="53"/>
    </row>
    <row r="18" spans="1:10" ht="14.1" customHeight="1">
      <c r="A18" s="6" t="s">
        <v>28</v>
      </c>
      <c r="B18" s="25" t="s">
        <v>618</v>
      </c>
      <c r="C18" s="67">
        <v>0</v>
      </c>
      <c r="D18" s="67">
        <v>0</v>
      </c>
      <c r="E18" s="69">
        <f t="shared" si="4"/>
        <v>0</v>
      </c>
      <c r="F18" s="67">
        <v>0</v>
      </c>
      <c r="G18" s="69">
        <f t="shared" si="5"/>
        <v>0</v>
      </c>
      <c r="H18" s="67">
        <v>0</v>
      </c>
      <c r="I18" s="82">
        <f t="shared" si="6"/>
        <v>0</v>
      </c>
      <c r="J18" s="53"/>
    </row>
    <row r="19" spans="1:10" ht="14.1" customHeight="1">
      <c r="A19" s="6" t="s">
        <v>43</v>
      </c>
      <c r="B19" s="26" t="s">
        <v>619</v>
      </c>
      <c r="C19" s="67">
        <v>0</v>
      </c>
      <c r="D19" s="67">
        <v>0</v>
      </c>
      <c r="E19" s="69">
        <f t="shared" si="4"/>
        <v>0</v>
      </c>
      <c r="F19" s="67">
        <v>0</v>
      </c>
      <c r="G19" s="69">
        <f t="shared" si="5"/>
        <v>0</v>
      </c>
      <c r="H19" s="67">
        <v>0</v>
      </c>
      <c r="I19" s="82">
        <f t="shared" si="6"/>
        <v>0</v>
      </c>
      <c r="J19" s="53"/>
    </row>
    <row r="20" spans="1:10" ht="14.1" customHeight="1">
      <c r="A20" s="6" t="s">
        <v>1351</v>
      </c>
      <c r="B20" s="262" t="s">
        <v>1352</v>
      </c>
      <c r="C20" s="67">
        <v>0</v>
      </c>
      <c r="D20" s="67">
        <v>0</v>
      </c>
      <c r="E20" s="69">
        <f t="shared" si="4"/>
        <v>0</v>
      </c>
      <c r="F20" s="67">
        <v>0</v>
      </c>
      <c r="G20" s="69">
        <f t="shared" si="5"/>
        <v>0</v>
      </c>
      <c r="H20" s="67">
        <v>0</v>
      </c>
      <c r="I20" s="82">
        <f t="shared" si="6"/>
        <v>0</v>
      </c>
      <c r="J20" s="53"/>
    </row>
    <row r="21" spans="1:10" ht="14.1" customHeight="1">
      <c r="A21" s="6" t="s">
        <v>44</v>
      </c>
      <c r="B21" s="25" t="s">
        <v>620</v>
      </c>
      <c r="C21" s="67">
        <v>0</v>
      </c>
      <c r="D21" s="67">
        <v>0</v>
      </c>
      <c r="E21" s="69">
        <f t="shared" si="4"/>
        <v>0</v>
      </c>
      <c r="F21" s="67">
        <v>0</v>
      </c>
      <c r="G21" s="69">
        <f t="shared" si="5"/>
        <v>0</v>
      </c>
      <c r="H21" s="67">
        <v>0</v>
      </c>
      <c r="I21" s="82">
        <f t="shared" si="6"/>
        <v>0</v>
      </c>
      <c r="J21" s="53"/>
    </row>
    <row r="22" spans="1:10" ht="14.1" customHeight="1">
      <c r="A22" s="6" t="s">
        <v>45</v>
      </c>
      <c r="B22" s="23" t="s">
        <v>1353</v>
      </c>
      <c r="C22" s="67">
        <v>0</v>
      </c>
      <c r="D22" s="67">
        <v>0</v>
      </c>
      <c r="E22" s="69">
        <f t="shared" si="4"/>
        <v>0</v>
      </c>
      <c r="F22" s="67">
        <v>0</v>
      </c>
      <c r="G22" s="69">
        <f t="shared" si="5"/>
        <v>0</v>
      </c>
      <c r="H22" s="67">
        <v>0</v>
      </c>
      <c r="I22" s="82">
        <f t="shared" si="6"/>
        <v>0</v>
      </c>
      <c r="J22" s="53"/>
    </row>
    <row r="23" spans="1:10" ht="14.1" customHeight="1">
      <c r="A23" s="6" t="s">
        <v>46</v>
      </c>
      <c r="B23" s="25" t="s">
        <v>621</v>
      </c>
      <c r="C23" s="67">
        <v>0</v>
      </c>
      <c r="D23" s="67">
        <v>0</v>
      </c>
      <c r="E23" s="69">
        <f t="shared" si="4"/>
        <v>0</v>
      </c>
      <c r="F23" s="67">
        <v>0</v>
      </c>
      <c r="G23" s="69">
        <f t="shared" si="5"/>
        <v>0</v>
      </c>
      <c r="H23" s="67">
        <v>0</v>
      </c>
      <c r="I23" s="82">
        <f t="shared" si="6"/>
        <v>0</v>
      </c>
      <c r="J23" s="53"/>
    </row>
    <row r="24" spans="1:10" ht="14.1" customHeight="1">
      <c r="A24" s="6" t="s">
        <v>47</v>
      </c>
      <c r="B24" s="25" t="s">
        <v>622</v>
      </c>
      <c r="C24" s="67">
        <v>0</v>
      </c>
      <c r="D24" s="67">
        <v>0</v>
      </c>
      <c r="E24" s="69">
        <f t="shared" si="4"/>
        <v>0</v>
      </c>
      <c r="F24" s="67">
        <v>0</v>
      </c>
      <c r="G24" s="69">
        <f t="shared" si="5"/>
        <v>0</v>
      </c>
      <c r="H24" s="67">
        <v>0</v>
      </c>
      <c r="I24" s="82">
        <f t="shared" si="6"/>
        <v>0</v>
      </c>
      <c r="J24" s="53"/>
    </row>
    <row r="25" spans="1:10" ht="14.1" customHeight="1">
      <c r="A25" s="6" t="s">
        <v>29</v>
      </c>
      <c r="B25" s="23" t="s">
        <v>1251</v>
      </c>
      <c r="C25" s="67">
        <v>0</v>
      </c>
      <c r="D25" s="67">
        <v>0</v>
      </c>
      <c r="E25" s="69">
        <f t="shared" si="4"/>
        <v>0</v>
      </c>
      <c r="F25" s="67">
        <v>0</v>
      </c>
      <c r="G25" s="69">
        <f t="shared" si="5"/>
        <v>0</v>
      </c>
      <c r="H25" s="67">
        <v>0</v>
      </c>
      <c r="I25" s="82">
        <f t="shared" si="6"/>
        <v>0</v>
      </c>
      <c r="J25" s="53"/>
    </row>
    <row r="26" spans="1:10" ht="14.1" customHeight="1">
      <c r="A26" s="6" t="s">
        <v>48</v>
      </c>
      <c r="B26" s="57" t="s">
        <v>613</v>
      </c>
      <c r="C26" s="67">
        <v>0</v>
      </c>
      <c r="D26" s="67">
        <v>0</v>
      </c>
      <c r="E26" s="69">
        <f t="shared" si="4"/>
        <v>0</v>
      </c>
      <c r="F26" s="67">
        <v>0</v>
      </c>
      <c r="G26" s="69">
        <f t="shared" si="5"/>
        <v>0</v>
      </c>
      <c r="H26" s="67">
        <v>0</v>
      </c>
      <c r="I26" s="82">
        <f t="shared" si="6"/>
        <v>0</v>
      </c>
      <c r="J26" s="53"/>
    </row>
    <row r="27" spans="1:10" ht="12.75" customHeight="1">
      <c r="A27" s="24"/>
      <c r="B27" s="214" t="s">
        <v>623</v>
      </c>
      <c r="C27" s="211">
        <f>SUM(C12:C26)</f>
        <v>0</v>
      </c>
      <c r="D27" s="211">
        <f t="shared" ref="D27:H27" si="7">SUM(D12:D26)</f>
        <v>0</v>
      </c>
      <c r="E27" s="211">
        <f t="shared" si="7"/>
        <v>0</v>
      </c>
      <c r="F27" s="211">
        <f t="shared" si="7"/>
        <v>0</v>
      </c>
      <c r="G27" s="211">
        <f t="shared" si="7"/>
        <v>0</v>
      </c>
      <c r="H27" s="211">
        <f t="shared" si="7"/>
        <v>0</v>
      </c>
      <c r="I27" s="212">
        <f>+H27-G27</f>
        <v>0</v>
      </c>
      <c r="J27" s="213"/>
    </row>
    <row r="28" spans="1:10" ht="14.1" customHeight="1">
      <c r="A28" s="8"/>
      <c r="B28" s="21"/>
      <c r="C28" s="71"/>
      <c r="D28" s="71"/>
      <c r="E28" s="71"/>
      <c r="F28" s="71"/>
      <c r="G28" s="71"/>
      <c r="H28" s="71"/>
      <c r="I28" s="82"/>
      <c r="J28" s="53"/>
    </row>
    <row r="29" spans="1:10" s="5" customFormat="1" ht="12">
      <c r="A29" s="208" t="s">
        <v>14</v>
      </c>
      <c r="B29" s="209" t="s">
        <v>627</v>
      </c>
      <c r="C29" s="210"/>
      <c r="D29" s="68"/>
      <c r="E29" s="68"/>
      <c r="F29" s="68" t="s">
        <v>2</v>
      </c>
      <c r="G29" s="68"/>
      <c r="H29" s="68"/>
      <c r="I29" s="65"/>
      <c r="J29" s="17"/>
    </row>
    <row r="30" spans="1:10" ht="14.1" customHeight="1">
      <c r="A30" s="6" t="s">
        <v>30</v>
      </c>
      <c r="B30" s="23" t="s">
        <v>1358</v>
      </c>
      <c r="C30" s="67">
        <v>0</v>
      </c>
      <c r="D30" s="67">
        <v>0</v>
      </c>
      <c r="E30" s="69">
        <f t="shared" ref="E30" si="8">+C30+D30</f>
        <v>0</v>
      </c>
      <c r="F30" s="67">
        <v>0</v>
      </c>
      <c r="G30" s="69">
        <f t="shared" ref="G30" si="9">+E30+F30</f>
        <v>0</v>
      </c>
      <c r="H30" s="67">
        <v>0</v>
      </c>
      <c r="I30" s="82">
        <f t="shared" ref="I30" si="10">+H30-G30</f>
        <v>0</v>
      </c>
      <c r="J30" s="53"/>
    </row>
    <row r="31" spans="1:10" ht="14.1" customHeight="1">
      <c r="A31" s="6" t="s">
        <v>1355</v>
      </c>
      <c r="B31" s="25" t="s">
        <v>1357</v>
      </c>
      <c r="C31" s="67">
        <v>0</v>
      </c>
      <c r="D31" s="67">
        <v>0</v>
      </c>
      <c r="E31" s="69">
        <f t="shared" ref="E31:E43" si="11">+C31+D31</f>
        <v>0</v>
      </c>
      <c r="F31" s="67">
        <v>0</v>
      </c>
      <c r="G31" s="69">
        <f t="shared" ref="G31:G43" si="12">+E31+F31</f>
        <v>0</v>
      </c>
      <c r="H31" s="67">
        <v>0</v>
      </c>
      <c r="I31" s="82">
        <f t="shared" ref="I31:I43" si="13">+H31-G31</f>
        <v>0</v>
      </c>
      <c r="J31" s="53"/>
    </row>
    <row r="32" spans="1:10" ht="14.1" customHeight="1">
      <c r="A32" s="6" t="s">
        <v>1356</v>
      </c>
      <c r="B32" s="23" t="s">
        <v>1359</v>
      </c>
      <c r="C32" s="67">
        <v>0</v>
      </c>
      <c r="D32" s="67">
        <v>0</v>
      </c>
      <c r="E32" s="69">
        <f t="shared" si="11"/>
        <v>0</v>
      </c>
      <c r="F32" s="67">
        <v>0</v>
      </c>
      <c r="G32" s="69">
        <f t="shared" si="12"/>
        <v>0</v>
      </c>
      <c r="H32" s="67">
        <v>0</v>
      </c>
      <c r="I32" s="82">
        <f t="shared" si="13"/>
        <v>0</v>
      </c>
      <c r="J32" s="53"/>
    </row>
    <row r="33" spans="1:10" ht="14.1" customHeight="1">
      <c r="A33" s="27" t="s">
        <v>15</v>
      </c>
      <c r="B33" s="28" t="s">
        <v>1360</v>
      </c>
      <c r="C33" s="67">
        <v>0</v>
      </c>
      <c r="D33" s="67">
        <v>0</v>
      </c>
      <c r="E33" s="69">
        <f t="shared" si="11"/>
        <v>0</v>
      </c>
      <c r="F33" s="67">
        <v>0</v>
      </c>
      <c r="G33" s="69">
        <f t="shared" si="12"/>
        <v>0</v>
      </c>
      <c r="H33" s="67">
        <v>0</v>
      </c>
      <c r="I33" s="82">
        <f t="shared" si="13"/>
        <v>0</v>
      </c>
      <c r="J33" s="53"/>
    </row>
    <row r="34" spans="1:10" ht="14.1" customHeight="1">
      <c r="A34" s="27" t="s">
        <v>1361</v>
      </c>
      <c r="B34" s="28" t="s">
        <v>1364</v>
      </c>
      <c r="C34" s="67">
        <v>0</v>
      </c>
      <c r="D34" s="67">
        <v>0</v>
      </c>
      <c r="E34" s="69">
        <f t="shared" si="11"/>
        <v>0</v>
      </c>
      <c r="F34" s="67">
        <v>0</v>
      </c>
      <c r="G34" s="69">
        <f t="shared" si="12"/>
        <v>0</v>
      </c>
      <c r="H34" s="67">
        <v>0</v>
      </c>
      <c r="I34" s="82">
        <f t="shared" si="13"/>
        <v>0</v>
      </c>
      <c r="J34" s="53"/>
    </row>
    <row r="35" spans="1:10" ht="14.1" customHeight="1">
      <c r="A35" s="27" t="s">
        <v>1362</v>
      </c>
      <c r="B35" s="28" t="s">
        <v>1365</v>
      </c>
      <c r="C35" s="67">
        <v>0</v>
      </c>
      <c r="D35" s="67">
        <v>0</v>
      </c>
      <c r="E35" s="69">
        <f t="shared" si="11"/>
        <v>0</v>
      </c>
      <c r="F35" s="67">
        <v>0</v>
      </c>
      <c r="G35" s="69">
        <f t="shared" si="12"/>
        <v>0</v>
      </c>
      <c r="H35" s="67">
        <v>0</v>
      </c>
      <c r="I35" s="82">
        <f t="shared" si="13"/>
        <v>0</v>
      </c>
      <c r="J35" s="53"/>
    </row>
    <row r="36" spans="1:10" ht="14.1" customHeight="1">
      <c r="A36" s="27" t="s">
        <v>1363</v>
      </c>
      <c r="B36" s="28" t="s">
        <v>1366</v>
      </c>
      <c r="C36" s="67">
        <v>0</v>
      </c>
      <c r="D36" s="67">
        <v>0</v>
      </c>
      <c r="E36" s="69">
        <f t="shared" si="11"/>
        <v>0</v>
      </c>
      <c r="F36" s="67">
        <v>0</v>
      </c>
      <c r="G36" s="69">
        <f t="shared" si="12"/>
        <v>0</v>
      </c>
      <c r="H36" s="67">
        <v>0</v>
      </c>
      <c r="I36" s="82">
        <f t="shared" si="13"/>
        <v>0</v>
      </c>
      <c r="J36" s="53"/>
    </row>
    <row r="37" spans="1:10" ht="14.1" customHeight="1">
      <c r="A37" s="6" t="s">
        <v>31</v>
      </c>
      <c r="B37" s="28" t="s">
        <v>628</v>
      </c>
      <c r="C37" s="67">
        <v>0</v>
      </c>
      <c r="D37" s="67">
        <v>0</v>
      </c>
      <c r="E37" s="69">
        <f t="shared" si="11"/>
        <v>0</v>
      </c>
      <c r="F37" s="67">
        <v>0</v>
      </c>
      <c r="G37" s="69">
        <f t="shared" si="12"/>
        <v>0</v>
      </c>
      <c r="H37" s="67">
        <v>0</v>
      </c>
      <c r="I37" s="82">
        <f t="shared" si="13"/>
        <v>0</v>
      </c>
      <c r="J37" s="53"/>
    </row>
    <row r="38" spans="1:10" ht="14.1" customHeight="1">
      <c r="A38" s="6" t="s">
        <v>32</v>
      </c>
      <c r="B38" s="28" t="s">
        <v>629</v>
      </c>
      <c r="C38" s="67">
        <v>0</v>
      </c>
      <c r="D38" s="67">
        <v>0</v>
      </c>
      <c r="E38" s="69">
        <f t="shared" si="11"/>
        <v>0</v>
      </c>
      <c r="F38" s="67">
        <v>0</v>
      </c>
      <c r="G38" s="69">
        <f t="shared" si="12"/>
        <v>0</v>
      </c>
      <c r="H38" s="67">
        <v>0</v>
      </c>
      <c r="I38" s="82">
        <f t="shared" si="13"/>
        <v>0</v>
      </c>
      <c r="J38" s="53"/>
    </row>
    <row r="39" spans="1:10" ht="14.1" customHeight="1">
      <c r="A39" s="6" t="s">
        <v>49</v>
      </c>
      <c r="B39" s="25" t="s">
        <v>621</v>
      </c>
      <c r="C39" s="67">
        <v>0</v>
      </c>
      <c r="D39" s="67">
        <v>0</v>
      </c>
      <c r="E39" s="69">
        <f t="shared" si="11"/>
        <v>0</v>
      </c>
      <c r="F39" s="67">
        <v>0</v>
      </c>
      <c r="G39" s="69">
        <f t="shared" si="12"/>
        <v>0</v>
      </c>
      <c r="H39" s="67">
        <v>0</v>
      </c>
      <c r="I39" s="82">
        <f t="shared" si="13"/>
        <v>0</v>
      </c>
      <c r="J39" s="53"/>
    </row>
    <row r="40" spans="1:10" ht="14.1" customHeight="1">
      <c r="A40" s="6" t="s">
        <v>50</v>
      </c>
      <c r="B40" s="25" t="s">
        <v>622</v>
      </c>
      <c r="C40" s="67">
        <v>0</v>
      </c>
      <c r="D40" s="67">
        <v>0</v>
      </c>
      <c r="E40" s="69">
        <f t="shared" si="11"/>
        <v>0</v>
      </c>
      <c r="F40" s="67">
        <v>0</v>
      </c>
      <c r="G40" s="69">
        <f t="shared" si="12"/>
        <v>0</v>
      </c>
      <c r="H40" s="67">
        <v>0</v>
      </c>
      <c r="I40" s="82">
        <f t="shared" si="13"/>
        <v>0</v>
      </c>
      <c r="J40" s="53"/>
    </row>
    <row r="41" spans="1:10" ht="14.1" customHeight="1">
      <c r="A41" s="6" t="s">
        <v>51</v>
      </c>
      <c r="B41" s="28" t="s">
        <v>53</v>
      </c>
      <c r="C41" s="67">
        <v>0</v>
      </c>
      <c r="D41" s="67">
        <v>0</v>
      </c>
      <c r="E41" s="69">
        <f t="shared" si="11"/>
        <v>0</v>
      </c>
      <c r="F41" s="67">
        <v>0</v>
      </c>
      <c r="G41" s="69">
        <f t="shared" si="12"/>
        <v>0</v>
      </c>
      <c r="H41" s="67">
        <v>0</v>
      </c>
      <c r="I41" s="82">
        <f t="shared" si="13"/>
        <v>0</v>
      </c>
      <c r="J41" s="53"/>
    </row>
    <row r="42" spans="1:10" ht="14.1" customHeight="1">
      <c r="A42" s="6" t="s">
        <v>1367</v>
      </c>
      <c r="B42" s="28" t="s">
        <v>1251</v>
      </c>
      <c r="C42" s="67">
        <v>0</v>
      </c>
      <c r="D42" s="67">
        <v>0</v>
      </c>
      <c r="E42" s="69">
        <f t="shared" si="11"/>
        <v>0</v>
      </c>
      <c r="F42" s="67">
        <v>0</v>
      </c>
      <c r="G42" s="69">
        <f t="shared" si="12"/>
        <v>0</v>
      </c>
      <c r="H42" s="67">
        <v>0</v>
      </c>
      <c r="I42" s="82">
        <f t="shared" si="13"/>
        <v>0</v>
      </c>
      <c r="J42" s="53"/>
    </row>
    <row r="43" spans="1:10" ht="14.1" customHeight="1">
      <c r="A43" s="6" t="s">
        <v>52</v>
      </c>
      <c r="B43" s="38" t="s">
        <v>613</v>
      </c>
      <c r="C43" s="67">
        <v>0</v>
      </c>
      <c r="D43" s="67">
        <v>0</v>
      </c>
      <c r="E43" s="69">
        <f t="shared" si="11"/>
        <v>0</v>
      </c>
      <c r="F43" s="67">
        <v>0</v>
      </c>
      <c r="G43" s="69">
        <f t="shared" si="12"/>
        <v>0</v>
      </c>
      <c r="H43" s="67">
        <v>0</v>
      </c>
      <c r="I43" s="82">
        <f t="shared" si="13"/>
        <v>0</v>
      </c>
      <c r="J43" s="53"/>
    </row>
    <row r="44" spans="1:10" ht="14.1" customHeight="1">
      <c r="A44" s="24"/>
      <c r="B44" s="214" t="s">
        <v>630</v>
      </c>
      <c r="C44" s="211">
        <f t="shared" ref="C44:H44" si="14">SUM(C30:C43)</f>
        <v>0</v>
      </c>
      <c r="D44" s="211">
        <f t="shared" si="14"/>
        <v>0</v>
      </c>
      <c r="E44" s="211">
        <f t="shared" si="14"/>
        <v>0</v>
      </c>
      <c r="F44" s="211">
        <f t="shared" si="14"/>
        <v>0</v>
      </c>
      <c r="G44" s="211">
        <f t="shared" si="14"/>
        <v>0</v>
      </c>
      <c r="H44" s="211">
        <f t="shared" si="14"/>
        <v>0</v>
      </c>
      <c r="I44" s="212">
        <f>+H44-G44</f>
        <v>0</v>
      </c>
      <c r="J44" s="213"/>
    </row>
    <row r="45" spans="1:10" ht="14.1" customHeight="1">
      <c r="A45" s="29"/>
      <c r="B45" s="28"/>
      <c r="C45" s="69"/>
      <c r="D45" s="69"/>
      <c r="E45" s="69"/>
      <c r="F45" s="69"/>
      <c r="G45" s="69"/>
      <c r="H45" s="69"/>
      <c r="I45" s="84"/>
      <c r="J45" s="53"/>
    </row>
    <row r="46" spans="1:10" s="5" customFormat="1" ht="12">
      <c r="A46" s="208" t="s">
        <v>3</v>
      </c>
      <c r="B46" s="209" t="s">
        <v>980</v>
      </c>
      <c r="C46" s="210"/>
      <c r="D46" s="68"/>
      <c r="E46" s="68"/>
      <c r="F46" s="68"/>
      <c r="G46" s="68"/>
      <c r="H46" s="68"/>
      <c r="I46" s="65"/>
      <c r="J46" s="17"/>
    </row>
    <row r="47" spans="1:10" ht="14.1" customHeight="1">
      <c r="A47" s="12" t="s">
        <v>33</v>
      </c>
      <c r="B47" s="28" t="s">
        <v>990</v>
      </c>
      <c r="C47" s="67">
        <v>0</v>
      </c>
      <c r="D47" s="67">
        <v>0</v>
      </c>
      <c r="E47" s="69">
        <f t="shared" ref="E47" si="15">+C47+D47</f>
        <v>0</v>
      </c>
      <c r="F47" s="67">
        <v>0</v>
      </c>
      <c r="G47" s="69">
        <f t="shared" ref="G47" si="16">+E47+F47</f>
        <v>0</v>
      </c>
      <c r="H47" s="67">
        <v>0</v>
      </c>
      <c r="I47" s="82">
        <f t="shared" ref="I47" si="17">+H47-G47</f>
        <v>0</v>
      </c>
      <c r="J47" s="53"/>
    </row>
    <row r="48" spans="1:10" ht="14.1" customHeight="1">
      <c r="A48" s="12" t="s">
        <v>4</v>
      </c>
      <c r="B48" s="28" t="s">
        <v>991</v>
      </c>
      <c r="C48" s="67">
        <v>0</v>
      </c>
      <c r="D48" s="67">
        <v>0</v>
      </c>
      <c r="E48" s="69">
        <f t="shared" ref="E48:E60" si="18">+C48+D48</f>
        <v>0</v>
      </c>
      <c r="F48" s="67">
        <v>0</v>
      </c>
      <c r="G48" s="69">
        <f t="shared" ref="G48:G60" si="19">+E48+F48</f>
        <v>0</v>
      </c>
      <c r="H48" s="67">
        <v>0</v>
      </c>
      <c r="I48" s="82">
        <f t="shared" ref="I48:I60" si="20">+H48-G48</f>
        <v>0</v>
      </c>
      <c r="J48" s="53"/>
    </row>
    <row r="49" spans="1:10" ht="14.1" customHeight="1">
      <c r="A49" s="12" t="s">
        <v>54</v>
      </c>
      <c r="B49" s="30" t="s">
        <v>992</v>
      </c>
      <c r="C49" s="67">
        <v>0</v>
      </c>
      <c r="D49" s="67">
        <v>0</v>
      </c>
      <c r="E49" s="69">
        <f t="shared" si="18"/>
        <v>0</v>
      </c>
      <c r="F49" s="67">
        <v>0</v>
      </c>
      <c r="G49" s="69">
        <f t="shared" si="19"/>
        <v>0</v>
      </c>
      <c r="H49" s="67">
        <v>0</v>
      </c>
      <c r="I49" s="82">
        <f t="shared" si="20"/>
        <v>0</v>
      </c>
      <c r="J49" s="53"/>
    </row>
    <row r="50" spans="1:10" ht="14.1" customHeight="1">
      <c r="A50" s="12" t="s">
        <v>1368</v>
      </c>
      <c r="B50" s="30" t="s">
        <v>1407</v>
      </c>
      <c r="C50" s="67">
        <v>0</v>
      </c>
      <c r="D50" s="67">
        <v>0</v>
      </c>
      <c r="E50" s="69">
        <f t="shared" si="18"/>
        <v>0</v>
      </c>
      <c r="F50" s="67">
        <v>0</v>
      </c>
      <c r="G50" s="69">
        <f t="shared" si="19"/>
        <v>0</v>
      </c>
      <c r="H50" s="67">
        <v>0</v>
      </c>
      <c r="I50" s="82">
        <f t="shared" si="20"/>
        <v>0</v>
      </c>
      <c r="J50" s="53"/>
    </row>
    <row r="51" spans="1:10" ht="14.1" customHeight="1">
      <c r="A51" s="12" t="s">
        <v>55</v>
      </c>
      <c r="B51" s="28" t="s">
        <v>993</v>
      </c>
      <c r="C51" s="67">
        <v>0</v>
      </c>
      <c r="D51" s="67">
        <v>0</v>
      </c>
      <c r="E51" s="69">
        <f t="shared" si="18"/>
        <v>0</v>
      </c>
      <c r="F51" s="67">
        <v>0</v>
      </c>
      <c r="G51" s="69">
        <f t="shared" si="19"/>
        <v>0</v>
      </c>
      <c r="H51" s="67">
        <v>0</v>
      </c>
      <c r="I51" s="82">
        <f t="shared" si="20"/>
        <v>0</v>
      </c>
      <c r="J51" s="53"/>
    </row>
    <row r="52" spans="1:10" ht="14.1" customHeight="1">
      <c r="A52" s="31" t="s">
        <v>13</v>
      </c>
      <c r="B52" s="28" t="s">
        <v>994</v>
      </c>
      <c r="C52" s="67">
        <v>0</v>
      </c>
      <c r="D52" s="67">
        <v>0</v>
      </c>
      <c r="E52" s="69">
        <f t="shared" si="18"/>
        <v>0</v>
      </c>
      <c r="F52" s="67">
        <v>0</v>
      </c>
      <c r="G52" s="69">
        <f t="shared" si="19"/>
        <v>0</v>
      </c>
      <c r="H52" s="67">
        <v>0</v>
      </c>
      <c r="I52" s="82">
        <f t="shared" si="20"/>
        <v>0</v>
      </c>
      <c r="J52" s="53"/>
    </row>
    <row r="53" spans="1:10" ht="14.1" customHeight="1">
      <c r="A53" s="31" t="s">
        <v>1373</v>
      </c>
      <c r="B53" s="28" t="s">
        <v>1369</v>
      </c>
      <c r="C53" s="67">
        <v>0</v>
      </c>
      <c r="D53" s="67">
        <v>0</v>
      </c>
      <c r="E53" s="69">
        <f t="shared" si="18"/>
        <v>0</v>
      </c>
      <c r="F53" s="67">
        <v>0</v>
      </c>
      <c r="G53" s="69">
        <f t="shared" si="19"/>
        <v>0</v>
      </c>
      <c r="H53" s="67">
        <v>0</v>
      </c>
      <c r="I53" s="82">
        <f t="shared" si="20"/>
        <v>0</v>
      </c>
      <c r="J53" s="53"/>
    </row>
    <row r="54" spans="1:10" ht="16.5" customHeight="1">
      <c r="A54" s="31" t="s">
        <v>56</v>
      </c>
      <c r="B54" s="47" t="s">
        <v>1370</v>
      </c>
      <c r="C54" s="67">
        <v>0</v>
      </c>
      <c r="D54" s="67">
        <v>0</v>
      </c>
      <c r="E54" s="69">
        <f t="shared" si="18"/>
        <v>0</v>
      </c>
      <c r="F54" s="67">
        <v>0</v>
      </c>
      <c r="G54" s="69">
        <f t="shared" si="19"/>
        <v>0</v>
      </c>
      <c r="H54" s="67">
        <v>0</v>
      </c>
      <c r="I54" s="82">
        <f t="shared" si="20"/>
        <v>0</v>
      </c>
      <c r="J54" s="53"/>
    </row>
    <row r="55" spans="1:10" ht="14.1" customHeight="1">
      <c r="A55" s="12" t="s">
        <v>34</v>
      </c>
      <c r="B55" s="25" t="s">
        <v>621</v>
      </c>
      <c r="C55" s="67">
        <v>0</v>
      </c>
      <c r="D55" s="67">
        <v>0</v>
      </c>
      <c r="E55" s="69">
        <f t="shared" si="18"/>
        <v>0</v>
      </c>
      <c r="F55" s="67">
        <v>0</v>
      </c>
      <c r="G55" s="69">
        <f t="shared" si="19"/>
        <v>0</v>
      </c>
      <c r="H55" s="67">
        <v>0</v>
      </c>
      <c r="I55" s="82">
        <f t="shared" si="20"/>
        <v>0</v>
      </c>
      <c r="J55" s="53"/>
    </row>
    <row r="56" spans="1:10" ht="14.1" customHeight="1">
      <c r="A56" s="12" t="s">
        <v>35</v>
      </c>
      <c r="B56" s="25" t="s">
        <v>622</v>
      </c>
      <c r="C56" s="67">
        <v>0</v>
      </c>
      <c r="D56" s="67">
        <v>0</v>
      </c>
      <c r="E56" s="69">
        <f t="shared" si="18"/>
        <v>0</v>
      </c>
      <c r="F56" s="67">
        <v>0</v>
      </c>
      <c r="G56" s="69">
        <f t="shared" si="19"/>
        <v>0</v>
      </c>
      <c r="H56" s="67">
        <v>0</v>
      </c>
      <c r="I56" s="82">
        <f t="shared" si="20"/>
        <v>0</v>
      </c>
      <c r="J56" s="53"/>
    </row>
    <row r="57" spans="1:10" ht="14.1" customHeight="1">
      <c r="A57" s="12" t="s">
        <v>57</v>
      </c>
      <c r="B57" s="28" t="s">
        <v>631</v>
      </c>
      <c r="C57" s="67">
        <v>0</v>
      </c>
      <c r="D57" s="67">
        <v>0</v>
      </c>
      <c r="E57" s="69">
        <f t="shared" si="18"/>
        <v>0</v>
      </c>
      <c r="F57" s="67">
        <v>0</v>
      </c>
      <c r="G57" s="69">
        <f t="shared" si="19"/>
        <v>0</v>
      </c>
      <c r="H57" s="67">
        <v>0</v>
      </c>
      <c r="I57" s="82">
        <f t="shared" si="20"/>
        <v>0</v>
      </c>
      <c r="J57" s="53"/>
    </row>
    <row r="58" spans="1:10" ht="14.1" customHeight="1">
      <c r="A58" s="12" t="s">
        <v>58</v>
      </c>
      <c r="B58" s="28" t="s">
        <v>1251</v>
      </c>
      <c r="C58" s="67">
        <v>0</v>
      </c>
      <c r="D58" s="67">
        <v>0</v>
      </c>
      <c r="E58" s="69">
        <f t="shared" si="18"/>
        <v>0</v>
      </c>
      <c r="F58" s="67">
        <v>0</v>
      </c>
      <c r="G58" s="69">
        <f t="shared" si="19"/>
        <v>0</v>
      </c>
      <c r="H58" s="67">
        <v>0</v>
      </c>
      <c r="I58" s="82">
        <f t="shared" si="20"/>
        <v>0</v>
      </c>
      <c r="J58" s="53"/>
    </row>
    <row r="59" spans="1:10" ht="14.1" customHeight="1">
      <c r="A59" s="12" t="s">
        <v>1371</v>
      </c>
      <c r="B59" s="28" t="s">
        <v>1372</v>
      </c>
      <c r="C59" s="67">
        <v>0</v>
      </c>
      <c r="D59" s="67">
        <v>0</v>
      </c>
      <c r="E59" s="69">
        <f t="shared" si="18"/>
        <v>0</v>
      </c>
      <c r="F59" s="67">
        <v>0</v>
      </c>
      <c r="G59" s="69">
        <f t="shared" si="19"/>
        <v>0</v>
      </c>
      <c r="H59" s="67">
        <v>0</v>
      </c>
      <c r="I59" s="82">
        <f t="shared" si="20"/>
        <v>0</v>
      </c>
      <c r="J59" s="53"/>
    </row>
    <row r="60" spans="1:10" ht="14.1" customHeight="1">
      <c r="A60" s="12" t="s">
        <v>59</v>
      </c>
      <c r="B60" s="38" t="s">
        <v>613</v>
      </c>
      <c r="C60" s="67">
        <v>0</v>
      </c>
      <c r="D60" s="67">
        <v>0</v>
      </c>
      <c r="E60" s="69">
        <f t="shared" si="18"/>
        <v>0</v>
      </c>
      <c r="F60" s="67">
        <v>0</v>
      </c>
      <c r="G60" s="69">
        <f t="shared" si="19"/>
        <v>0</v>
      </c>
      <c r="H60" s="67">
        <v>0</v>
      </c>
      <c r="I60" s="82">
        <f t="shared" si="20"/>
        <v>0</v>
      </c>
      <c r="J60" s="53"/>
    </row>
    <row r="61" spans="1:10" ht="14.1" customHeight="1">
      <c r="A61" s="24"/>
      <c r="B61" s="214" t="s">
        <v>632</v>
      </c>
      <c r="C61" s="211">
        <f t="shared" ref="C61:H61" si="21">SUM(C47:C60)</f>
        <v>0</v>
      </c>
      <c r="D61" s="211">
        <f t="shared" si="21"/>
        <v>0</v>
      </c>
      <c r="E61" s="211">
        <f t="shared" si="21"/>
        <v>0</v>
      </c>
      <c r="F61" s="211">
        <f t="shared" si="21"/>
        <v>0</v>
      </c>
      <c r="G61" s="211">
        <f t="shared" si="21"/>
        <v>0</v>
      </c>
      <c r="H61" s="211">
        <f t="shared" si="21"/>
        <v>0</v>
      </c>
      <c r="I61" s="212">
        <f>+H61-G61</f>
        <v>0</v>
      </c>
      <c r="J61" s="213"/>
    </row>
    <row r="62" spans="1:10" ht="14.1" customHeight="1">
      <c r="A62" s="24"/>
      <c r="B62" s="28"/>
      <c r="C62" s="69"/>
      <c r="D62" s="69"/>
      <c r="E62" s="69"/>
      <c r="F62" s="69"/>
      <c r="G62" s="69"/>
      <c r="H62" s="69"/>
      <c r="I62" s="84"/>
      <c r="J62" s="53"/>
    </row>
    <row r="63" spans="1:10" s="5" customFormat="1" ht="12">
      <c r="A63" s="208" t="s">
        <v>5</v>
      </c>
      <c r="B63" s="209" t="s">
        <v>1545</v>
      </c>
      <c r="C63" s="210"/>
      <c r="D63" s="68"/>
      <c r="E63" s="68"/>
      <c r="F63" s="68"/>
      <c r="G63" s="68"/>
      <c r="H63" s="68"/>
      <c r="I63" s="65"/>
      <c r="J63" s="17"/>
    </row>
    <row r="64" spans="1:10" ht="14.1" customHeight="1">
      <c r="A64" s="11" t="s">
        <v>6</v>
      </c>
      <c r="B64" s="32" t="s">
        <v>995</v>
      </c>
      <c r="C64" s="67">
        <v>0</v>
      </c>
      <c r="D64" s="67">
        <v>0</v>
      </c>
      <c r="E64" s="69">
        <f t="shared" ref="E64" si="22">+C64+D64</f>
        <v>0</v>
      </c>
      <c r="F64" s="67">
        <v>0</v>
      </c>
      <c r="G64" s="69">
        <f t="shared" ref="G64" si="23">+E64+F64</f>
        <v>0</v>
      </c>
      <c r="H64" s="67">
        <v>0</v>
      </c>
      <c r="I64" s="82">
        <f t="shared" ref="I64" si="24">+H64-G64</f>
        <v>0</v>
      </c>
      <c r="J64" s="53"/>
    </row>
    <row r="65" spans="1:10" ht="14.1" customHeight="1">
      <c r="A65" s="31" t="s">
        <v>1374</v>
      </c>
      <c r="B65" s="32" t="s">
        <v>1375</v>
      </c>
      <c r="C65" s="67">
        <v>0</v>
      </c>
      <c r="D65" s="67">
        <v>0</v>
      </c>
      <c r="E65" s="69">
        <f t="shared" ref="E65:E74" si="25">+C65+D65</f>
        <v>0</v>
      </c>
      <c r="F65" s="67">
        <v>0</v>
      </c>
      <c r="G65" s="69">
        <f t="shared" ref="G65:G74" si="26">+E65+F65</f>
        <v>0</v>
      </c>
      <c r="H65" s="67">
        <v>0</v>
      </c>
      <c r="I65" s="82">
        <f t="shared" ref="I65:I74" si="27">+H65-G65</f>
        <v>0</v>
      </c>
      <c r="J65" s="53"/>
    </row>
    <row r="66" spans="1:10" ht="14.1" customHeight="1">
      <c r="A66" s="12" t="s">
        <v>60</v>
      </c>
      <c r="B66" s="32" t="s">
        <v>996</v>
      </c>
      <c r="C66" s="67">
        <v>0</v>
      </c>
      <c r="D66" s="67">
        <v>0</v>
      </c>
      <c r="E66" s="69">
        <f t="shared" si="25"/>
        <v>0</v>
      </c>
      <c r="F66" s="67">
        <v>0</v>
      </c>
      <c r="G66" s="69">
        <f t="shared" si="26"/>
        <v>0</v>
      </c>
      <c r="H66" s="67">
        <v>0</v>
      </c>
      <c r="I66" s="82">
        <f t="shared" si="27"/>
        <v>0</v>
      </c>
      <c r="J66" s="53"/>
    </row>
    <row r="67" spans="1:10" ht="14.1" customHeight="1">
      <c r="A67" s="12" t="s">
        <v>61</v>
      </c>
      <c r="B67" s="32" t="s">
        <v>997</v>
      </c>
      <c r="C67" s="67">
        <v>0</v>
      </c>
      <c r="D67" s="67">
        <v>0</v>
      </c>
      <c r="E67" s="69">
        <f t="shared" si="25"/>
        <v>0</v>
      </c>
      <c r="F67" s="67">
        <v>0</v>
      </c>
      <c r="G67" s="69">
        <f t="shared" si="26"/>
        <v>0</v>
      </c>
      <c r="H67" s="67">
        <v>0</v>
      </c>
      <c r="I67" s="82">
        <f t="shared" si="27"/>
        <v>0</v>
      </c>
      <c r="J67" s="53"/>
    </row>
    <row r="68" spans="1:10" ht="14.1" customHeight="1">
      <c r="A68" s="12" t="s">
        <v>62</v>
      </c>
      <c r="B68" s="32" t="s">
        <v>1376</v>
      </c>
      <c r="C68" s="67">
        <v>0</v>
      </c>
      <c r="D68" s="67">
        <v>0</v>
      </c>
      <c r="E68" s="69">
        <f t="shared" si="25"/>
        <v>0</v>
      </c>
      <c r="F68" s="67">
        <v>0</v>
      </c>
      <c r="G68" s="69">
        <f t="shared" si="26"/>
        <v>0</v>
      </c>
      <c r="H68" s="67">
        <v>0</v>
      </c>
      <c r="I68" s="82">
        <f t="shared" si="27"/>
        <v>0</v>
      </c>
      <c r="J68" s="53"/>
    </row>
    <row r="69" spans="1:10" ht="14.1" customHeight="1">
      <c r="A69" s="33" t="s">
        <v>36</v>
      </c>
      <c r="B69" s="32" t="s">
        <v>621</v>
      </c>
      <c r="C69" s="67">
        <v>0</v>
      </c>
      <c r="D69" s="67">
        <v>0</v>
      </c>
      <c r="E69" s="69">
        <f t="shared" si="25"/>
        <v>0</v>
      </c>
      <c r="F69" s="67">
        <v>0</v>
      </c>
      <c r="G69" s="69">
        <f t="shared" si="26"/>
        <v>0</v>
      </c>
      <c r="H69" s="67">
        <v>0</v>
      </c>
      <c r="I69" s="82">
        <f t="shared" si="27"/>
        <v>0</v>
      </c>
      <c r="J69" s="53"/>
    </row>
    <row r="70" spans="1:10" ht="14.1" customHeight="1">
      <c r="A70" s="33" t="s">
        <v>37</v>
      </c>
      <c r="B70" s="32" t="s">
        <v>622</v>
      </c>
      <c r="C70" s="67">
        <v>0</v>
      </c>
      <c r="D70" s="67">
        <v>0</v>
      </c>
      <c r="E70" s="69">
        <f t="shared" si="25"/>
        <v>0</v>
      </c>
      <c r="F70" s="67">
        <v>0</v>
      </c>
      <c r="G70" s="69">
        <f t="shared" si="26"/>
        <v>0</v>
      </c>
      <c r="H70" s="67">
        <v>0</v>
      </c>
      <c r="I70" s="82">
        <f t="shared" si="27"/>
        <v>0</v>
      </c>
      <c r="J70" s="53"/>
    </row>
    <row r="71" spans="1:10" ht="14.1" customHeight="1">
      <c r="A71" s="33" t="s">
        <v>38</v>
      </c>
      <c r="B71" s="32" t="s">
        <v>1251</v>
      </c>
      <c r="C71" s="67">
        <v>0</v>
      </c>
      <c r="D71" s="67">
        <v>0</v>
      </c>
      <c r="E71" s="69">
        <f t="shared" si="25"/>
        <v>0</v>
      </c>
      <c r="F71" s="67">
        <v>0</v>
      </c>
      <c r="G71" s="69">
        <f t="shared" si="26"/>
        <v>0</v>
      </c>
      <c r="H71" s="67">
        <v>0</v>
      </c>
      <c r="I71" s="82">
        <f t="shared" si="27"/>
        <v>0</v>
      </c>
      <c r="J71" s="53"/>
    </row>
    <row r="72" spans="1:10" ht="14.1" customHeight="1">
      <c r="A72" s="33" t="s">
        <v>963</v>
      </c>
      <c r="B72" s="32" t="s">
        <v>638</v>
      </c>
      <c r="C72" s="67">
        <v>0</v>
      </c>
      <c r="D72" s="67">
        <v>0</v>
      </c>
      <c r="E72" s="69">
        <f t="shared" si="25"/>
        <v>0</v>
      </c>
      <c r="F72" s="67">
        <v>0</v>
      </c>
      <c r="G72" s="69">
        <f t="shared" si="26"/>
        <v>0</v>
      </c>
      <c r="H72" s="67">
        <v>0</v>
      </c>
      <c r="I72" s="82">
        <f t="shared" si="27"/>
        <v>0</v>
      </c>
      <c r="J72" s="53"/>
    </row>
    <row r="73" spans="1:10" ht="14.1" customHeight="1">
      <c r="A73" s="263" t="s">
        <v>1377</v>
      </c>
      <c r="B73" s="32" t="s">
        <v>1372</v>
      </c>
      <c r="C73" s="67">
        <v>0</v>
      </c>
      <c r="D73" s="67">
        <v>0</v>
      </c>
      <c r="E73" s="69">
        <f t="shared" si="25"/>
        <v>0</v>
      </c>
      <c r="F73" s="67">
        <v>0</v>
      </c>
      <c r="G73" s="69">
        <f t="shared" si="26"/>
        <v>0</v>
      </c>
      <c r="H73" s="67">
        <v>0</v>
      </c>
      <c r="I73" s="82">
        <f t="shared" si="27"/>
        <v>0</v>
      </c>
      <c r="J73" s="53"/>
    </row>
    <row r="74" spans="1:10" ht="14.1" customHeight="1">
      <c r="A74" s="33" t="s">
        <v>63</v>
      </c>
      <c r="B74" s="52" t="s">
        <v>613</v>
      </c>
      <c r="C74" s="67">
        <v>0</v>
      </c>
      <c r="D74" s="67">
        <v>0</v>
      </c>
      <c r="E74" s="69">
        <f t="shared" si="25"/>
        <v>0</v>
      </c>
      <c r="F74" s="67">
        <v>0</v>
      </c>
      <c r="G74" s="69">
        <f t="shared" si="26"/>
        <v>0</v>
      </c>
      <c r="H74" s="67">
        <v>0</v>
      </c>
      <c r="I74" s="82">
        <f t="shared" si="27"/>
        <v>0</v>
      </c>
      <c r="J74" s="53"/>
    </row>
    <row r="75" spans="1:10" s="16" customFormat="1" ht="14.1" customHeight="1">
      <c r="A75" s="34"/>
      <c r="B75" s="214" t="s">
        <v>633</v>
      </c>
      <c r="C75" s="211">
        <f t="shared" ref="C75:H75" si="28">SUM(C64:C74)</f>
        <v>0</v>
      </c>
      <c r="D75" s="211">
        <f t="shared" si="28"/>
        <v>0</v>
      </c>
      <c r="E75" s="211">
        <f t="shared" si="28"/>
        <v>0</v>
      </c>
      <c r="F75" s="211">
        <f t="shared" si="28"/>
        <v>0</v>
      </c>
      <c r="G75" s="211">
        <f t="shared" si="28"/>
        <v>0</v>
      </c>
      <c r="H75" s="211">
        <f t="shared" si="28"/>
        <v>0</v>
      </c>
      <c r="I75" s="212">
        <f>+H75-G75</f>
        <v>0</v>
      </c>
      <c r="J75" s="213"/>
    </row>
    <row r="76" spans="1:10" s="16" customFormat="1" ht="14.1" customHeight="1">
      <c r="A76" s="34"/>
      <c r="B76" s="21"/>
      <c r="C76" s="70"/>
      <c r="D76" s="70"/>
      <c r="E76" s="70"/>
      <c r="F76" s="70"/>
      <c r="G76" s="70"/>
      <c r="H76" s="70"/>
      <c r="I76" s="83"/>
      <c r="J76" s="53"/>
    </row>
    <row r="77" spans="1:10" s="5" customFormat="1" ht="12">
      <c r="A77" s="208" t="s">
        <v>64</v>
      </c>
      <c r="B77" s="209" t="s">
        <v>636</v>
      </c>
      <c r="C77" s="210"/>
      <c r="D77" s="68"/>
      <c r="E77" s="68"/>
      <c r="F77" s="68"/>
      <c r="G77" s="68"/>
      <c r="H77" s="68"/>
      <c r="I77" s="65"/>
      <c r="J77" s="17"/>
    </row>
    <row r="78" spans="1:10" ht="14.1" customHeight="1">
      <c r="A78" s="12" t="s">
        <v>65</v>
      </c>
      <c r="B78" s="32" t="s">
        <v>1378</v>
      </c>
      <c r="C78" s="67">
        <v>0</v>
      </c>
      <c r="D78" s="67">
        <v>0</v>
      </c>
      <c r="E78" s="69">
        <f t="shared" ref="E78:E89" si="29">+C78+D78</f>
        <v>0</v>
      </c>
      <c r="F78" s="67">
        <v>0</v>
      </c>
      <c r="G78" s="69">
        <f t="shared" ref="G78:G89" si="30">+E78+F78</f>
        <v>0</v>
      </c>
      <c r="H78" s="67">
        <v>0</v>
      </c>
      <c r="I78" s="82">
        <f t="shared" ref="I78:I89" si="31">+H78-G78</f>
        <v>0</v>
      </c>
      <c r="J78" s="53"/>
    </row>
    <row r="79" spans="1:10" ht="14.1" customHeight="1">
      <c r="A79" s="12" t="s">
        <v>66</v>
      </c>
      <c r="B79" s="32" t="s">
        <v>637</v>
      </c>
      <c r="C79" s="67">
        <v>0</v>
      </c>
      <c r="D79" s="67">
        <v>0</v>
      </c>
      <c r="E79" s="69">
        <f t="shared" si="29"/>
        <v>0</v>
      </c>
      <c r="F79" s="67">
        <v>0</v>
      </c>
      <c r="G79" s="69">
        <f t="shared" si="30"/>
        <v>0</v>
      </c>
      <c r="H79" s="67">
        <v>0</v>
      </c>
      <c r="I79" s="82">
        <f t="shared" si="31"/>
        <v>0</v>
      </c>
      <c r="J79" s="53"/>
    </row>
    <row r="80" spans="1:10" ht="15" customHeight="1">
      <c r="A80" s="12" t="s">
        <v>67</v>
      </c>
      <c r="B80" s="36" t="s">
        <v>1379</v>
      </c>
      <c r="C80" s="67">
        <v>0</v>
      </c>
      <c r="D80" s="67">
        <v>0</v>
      </c>
      <c r="E80" s="69">
        <f t="shared" si="29"/>
        <v>0</v>
      </c>
      <c r="F80" s="67">
        <v>0</v>
      </c>
      <c r="G80" s="69">
        <f t="shared" si="30"/>
        <v>0</v>
      </c>
      <c r="H80" s="67">
        <v>0</v>
      </c>
      <c r="I80" s="82">
        <f t="shared" si="31"/>
        <v>0</v>
      </c>
      <c r="J80" s="53"/>
    </row>
    <row r="81" spans="1:10" ht="14.1" customHeight="1">
      <c r="A81" s="12" t="s">
        <v>68</v>
      </c>
      <c r="B81" s="32" t="s">
        <v>637</v>
      </c>
      <c r="C81" s="67">
        <v>0</v>
      </c>
      <c r="D81" s="67">
        <v>0</v>
      </c>
      <c r="E81" s="69">
        <f t="shared" si="29"/>
        <v>0</v>
      </c>
      <c r="F81" s="67">
        <v>0</v>
      </c>
      <c r="G81" s="69">
        <f t="shared" si="30"/>
        <v>0</v>
      </c>
      <c r="H81" s="67">
        <v>0</v>
      </c>
      <c r="I81" s="82">
        <f t="shared" si="31"/>
        <v>0</v>
      </c>
      <c r="J81" s="53"/>
    </row>
    <row r="82" spans="1:10" ht="14.1" customHeight="1">
      <c r="A82" s="263" t="s">
        <v>1380</v>
      </c>
      <c r="B82" s="32" t="s">
        <v>1381</v>
      </c>
      <c r="C82" s="67">
        <v>0</v>
      </c>
      <c r="D82" s="67">
        <v>0</v>
      </c>
      <c r="E82" s="69">
        <f t="shared" ref="E82" si="32">+C82+D82</f>
        <v>0</v>
      </c>
      <c r="F82" s="67">
        <v>0</v>
      </c>
      <c r="G82" s="69">
        <f t="shared" ref="G82" si="33">+E82+F82</f>
        <v>0</v>
      </c>
      <c r="H82" s="67">
        <v>0</v>
      </c>
      <c r="I82" s="82">
        <f t="shared" ref="I82" si="34">+H82-G82</f>
        <v>0</v>
      </c>
      <c r="J82" s="53"/>
    </row>
    <row r="83" spans="1:10" ht="14.1" customHeight="1">
      <c r="A83" s="33" t="s">
        <v>69</v>
      </c>
      <c r="B83" s="32" t="s">
        <v>1382</v>
      </c>
      <c r="C83" s="67">
        <v>0</v>
      </c>
      <c r="D83" s="67">
        <v>0</v>
      </c>
      <c r="E83" s="69">
        <f t="shared" si="29"/>
        <v>0</v>
      </c>
      <c r="F83" s="67">
        <v>0</v>
      </c>
      <c r="G83" s="69">
        <f t="shared" si="30"/>
        <v>0</v>
      </c>
      <c r="H83" s="67">
        <v>0</v>
      </c>
      <c r="I83" s="82">
        <f t="shared" si="31"/>
        <v>0</v>
      </c>
      <c r="J83" s="53"/>
    </row>
    <row r="84" spans="1:10" ht="14.1" customHeight="1">
      <c r="A84" s="33" t="s">
        <v>70</v>
      </c>
      <c r="B84" s="32" t="s">
        <v>622</v>
      </c>
      <c r="C84" s="67">
        <v>0</v>
      </c>
      <c r="D84" s="67">
        <v>0</v>
      </c>
      <c r="E84" s="69">
        <f t="shared" si="29"/>
        <v>0</v>
      </c>
      <c r="F84" s="67">
        <v>0</v>
      </c>
      <c r="G84" s="69">
        <f t="shared" si="30"/>
        <v>0</v>
      </c>
      <c r="H84" s="67">
        <v>0</v>
      </c>
      <c r="I84" s="82">
        <f t="shared" si="31"/>
        <v>0</v>
      </c>
      <c r="J84" s="53"/>
    </row>
    <row r="85" spans="1:10" ht="14.1" customHeight="1">
      <c r="A85" s="33" t="s">
        <v>71</v>
      </c>
      <c r="B85" s="32" t="s">
        <v>1383</v>
      </c>
      <c r="C85" s="67">
        <v>0</v>
      </c>
      <c r="D85" s="67">
        <v>0</v>
      </c>
      <c r="E85" s="69">
        <f t="shared" si="29"/>
        <v>0</v>
      </c>
      <c r="F85" s="67">
        <v>0</v>
      </c>
      <c r="G85" s="69">
        <f t="shared" si="30"/>
        <v>0</v>
      </c>
      <c r="H85" s="67">
        <v>0</v>
      </c>
      <c r="I85" s="82">
        <f t="shared" si="31"/>
        <v>0</v>
      </c>
      <c r="J85" s="53"/>
    </row>
    <row r="86" spans="1:10" ht="14.1" customHeight="1">
      <c r="A86" s="33" t="s">
        <v>72</v>
      </c>
      <c r="B86" s="32" t="s">
        <v>1384</v>
      </c>
      <c r="C86" s="67">
        <v>0</v>
      </c>
      <c r="D86" s="67">
        <v>0</v>
      </c>
      <c r="E86" s="69">
        <f t="shared" si="29"/>
        <v>0</v>
      </c>
      <c r="F86" s="67">
        <v>0</v>
      </c>
      <c r="G86" s="69">
        <f t="shared" si="30"/>
        <v>0</v>
      </c>
      <c r="H86" s="67">
        <v>0</v>
      </c>
      <c r="I86" s="82">
        <f t="shared" si="31"/>
        <v>0</v>
      </c>
      <c r="J86" s="53"/>
    </row>
    <row r="87" spans="1:10" ht="14.1" customHeight="1">
      <c r="A87" s="33" t="s">
        <v>73</v>
      </c>
      <c r="B87" s="32" t="s">
        <v>1251</v>
      </c>
      <c r="C87" s="67">
        <v>0</v>
      </c>
      <c r="D87" s="67">
        <v>0</v>
      </c>
      <c r="E87" s="69">
        <f t="shared" si="29"/>
        <v>0</v>
      </c>
      <c r="F87" s="67">
        <v>0</v>
      </c>
      <c r="G87" s="69">
        <f t="shared" si="30"/>
        <v>0</v>
      </c>
      <c r="H87" s="67">
        <v>0</v>
      </c>
      <c r="I87" s="82">
        <f t="shared" si="31"/>
        <v>0</v>
      </c>
      <c r="J87" s="53"/>
    </row>
    <row r="88" spans="1:10" ht="14.1" customHeight="1">
      <c r="A88" s="33" t="s">
        <v>74</v>
      </c>
      <c r="B88" s="32" t="s">
        <v>638</v>
      </c>
      <c r="C88" s="67">
        <v>0</v>
      </c>
      <c r="D88" s="67">
        <v>0</v>
      </c>
      <c r="E88" s="69">
        <f t="shared" si="29"/>
        <v>0</v>
      </c>
      <c r="F88" s="67">
        <v>0</v>
      </c>
      <c r="G88" s="69">
        <f t="shared" si="30"/>
        <v>0</v>
      </c>
      <c r="H88" s="67">
        <v>0</v>
      </c>
      <c r="I88" s="82">
        <f t="shared" si="31"/>
        <v>0</v>
      </c>
      <c r="J88" s="53"/>
    </row>
    <row r="89" spans="1:10" ht="14.1" customHeight="1">
      <c r="A89" s="33" t="s">
        <v>75</v>
      </c>
      <c r="B89" s="52" t="s">
        <v>613</v>
      </c>
      <c r="C89" s="67">
        <v>0</v>
      </c>
      <c r="D89" s="67">
        <v>0</v>
      </c>
      <c r="E89" s="69">
        <f t="shared" si="29"/>
        <v>0</v>
      </c>
      <c r="F89" s="67">
        <v>0</v>
      </c>
      <c r="G89" s="69">
        <f t="shared" si="30"/>
        <v>0</v>
      </c>
      <c r="H89" s="67">
        <v>0</v>
      </c>
      <c r="I89" s="82">
        <f t="shared" si="31"/>
        <v>0</v>
      </c>
      <c r="J89" s="53"/>
    </row>
    <row r="90" spans="1:10" ht="13.5" customHeight="1" thickBot="1">
      <c r="A90" s="34"/>
      <c r="B90" s="214" t="s">
        <v>639</v>
      </c>
      <c r="C90" s="211">
        <f t="shared" ref="C90:H90" si="35">SUM(C78:C89)</f>
        <v>0</v>
      </c>
      <c r="D90" s="211">
        <f t="shared" si="35"/>
        <v>0</v>
      </c>
      <c r="E90" s="211">
        <f t="shared" si="35"/>
        <v>0</v>
      </c>
      <c r="F90" s="211">
        <f t="shared" si="35"/>
        <v>0</v>
      </c>
      <c r="G90" s="211">
        <f t="shared" si="35"/>
        <v>0</v>
      </c>
      <c r="H90" s="211">
        <f t="shared" si="35"/>
        <v>0</v>
      </c>
      <c r="I90" s="212">
        <f>+H90-G90</f>
        <v>0</v>
      </c>
      <c r="J90" s="213"/>
    </row>
    <row r="91" spans="1:10" s="16" customFormat="1" ht="14.1" customHeight="1" thickBot="1">
      <c r="A91" s="159"/>
      <c r="B91" s="160"/>
      <c r="C91" s="161"/>
      <c r="D91" s="161"/>
      <c r="E91" s="161"/>
      <c r="F91" s="161"/>
      <c r="G91" s="161"/>
      <c r="H91" s="161"/>
      <c r="I91" s="162"/>
      <c r="J91" s="142"/>
    </row>
    <row r="92" spans="1:10" s="94" customFormat="1" ht="22.5" customHeight="1" thickBot="1">
      <c r="A92" s="167"/>
      <c r="B92" s="168" t="s">
        <v>634</v>
      </c>
      <c r="C92" s="169">
        <f t="shared" ref="C92:H92" si="36">SUM(C9+C27+C44+C61+C75+C90)</f>
        <v>0</v>
      </c>
      <c r="D92" s="169">
        <f t="shared" si="36"/>
        <v>0</v>
      </c>
      <c r="E92" s="169">
        <f t="shared" si="36"/>
        <v>0</v>
      </c>
      <c r="F92" s="169">
        <f t="shared" si="36"/>
        <v>0</v>
      </c>
      <c r="G92" s="169">
        <f t="shared" si="36"/>
        <v>0</v>
      </c>
      <c r="H92" s="169">
        <f t="shared" si="36"/>
        <v>0</v>
      </c>
      <c r="I92" s="170">
        <f>+H92-G92</f>
        <v>0</v>
      </c>
      <c r="J92" s="171"/>
    </row>
    <row r="93" spans="1:10" ht="14.1" customHeight="1" thickBot="1">
      <c r="A93" s="163"/>
      <c r="B93" s="164"/>
      <c r="C93" s="165"/>
      <c r="D93" s="165"/>
      <c r="E93" s="165"/>
      <c r="F93" s="165"/>
      <c r="G93" s="165"/>
      <c r="H93" s="165"/>
      <c r="I93" s="166"/>
      <c r="J93" s="142"/>
    </row>
    <row r="94" spans="1:10" s="16" customFormat="1" ht="14.1" hidden="1" customHeight="1">
      <c r="A94" s="249" t="s">
        <v>635</v>
      </c>
      <c r="B94" s="250"/>
      <c r="C94" s="69"/>
      <c r="D94" s="69"/>
      <c r="E94" s="69"/>
      <c r="F94" s="69"/>
      <c r="G94" s="69"/>
      <c r="H94" s="69"/>
      <c r="I94" s="84"/>
      <c r="J94" s="53"/>
    </row>
    <row r="95" spans="1:10" s="16" customFormat="1" ht="14.1" customHeight="1">
      <c r="A95" s="109"/>
      <c r="B95" s="110" t="s">
        <v>7</v>
      </c>
      <c r="C95" s="69"/>
      <c r="D95" s="69"/>
      <c r="E95" s="69"/>
      <c r="F95" s="69"/>
      <c r="G95" s="69"/>
      <c r="H95" s="69"/>
      <c r="I95" s="84"/>
      <c r="J95" s="53"/>
    </row>
    <row r="96" spans="1:10" ht="14.1" customHeight="1">
      <c r="A96" s="89" t="s">
        <v>76</v>
      </c>
      <c r="B96" s="90" t="s">
        <v>982</v>
      </c>
      <c r="C96" s="178"/>
      <c r="D96" s="69"/>
      <c r="E96" s="69"/>
      <c r="F96" s="69"/>
      <c r="G96" s="69"/>
      <c r="H96" s="69"/>
      <c r="I96" s="84"/>
      <c r="J96" s="53"/>
    </row>
    <row r="97" spans="1:10" ht="14.1" customHeight="1">
      <c r="A97" s="12" t="s">
        <v>77</v>
      </c>
      <c r="B97" s="32" t="s">
        <v>640</v>
      </c>
      <c r="C97" s="67">
        <v>0</v>
      </c>
      <c r="D97" s="67">
        <v>0</v>
      </c>
      <c r="E97" s="69">
        <f>+C97+D97</f>
        <v>0</v>
      </c>
      <c r="F97" s="67">
        <v>0</v>
      </c>
      <c r="G97" s="69">
        <f>+E97+F97</f>
        <v>0</v>
      </c>
      <c r="H97" s="67">
        <v>0</v>
      </c>
      <c r="I97" s="82">
        <f t="shared" ref="I97:I122" si="37">+H97-G97</f>
        <v>0</v>
      </c>
      <c r="J97" s="53"/>
    </row>
    <row r="98" spans="1:10" ht="14.1" customHeight="1">
      <c r="A98" s="12" t="s">
        <v>78</v>
      </c>
      <c r="B98" s="32" t="s">
        <v>637</v>
      </c>
      <c r="C98" s="67">
        <v>0</v>
      </c>
      <c r="D98" s="67">
        <v>0</v>
      </c>
      <c r="E98" s="69">
        <f t="shared" ref="E98:E107" si="38">+C98+D98</f>
        <v>0</v>
      </c>
      <c r="F98" s="67">
        <v>0</v>
      </c>
      <c r="G98" s="69">
        <f t="shared" ref="G98:G107" si="39">+E98+F98</f>
        <v>0</v>
      </c>
      <c r="H98" s="67">
        <v>0</v>
      </c>
      <c r="I98" s="82">
        <f t="shared" si="37"/>
        <v>0</v>
      </c>
      <c r="J98" s="53"/>
    </row>
    <row r="99" spans="1:10" ht="14.1" customHeight="1">
      <c r="A99" s="12" t="s">
        <v>79</v>
      </c>
      <c r="B99" s="32" t="s">
        <v>641</v>
      </c>
      <c r="C99" s="67">
        <v>0</v>
      </c>
      <c r="D99" s="67">
        <v>0</v>
      </c>
      <c r="E99" s="69">
        <f t="shared" si="38"/>
        <v>0</v>
      </c>
      <c r="F99" s="67">
        <v>0</v>
      </c>
      <c r="G99" s="69">
        <f t="shared" si="39"/>
        <v>0</v>
      </c>
      <c r="H99" s="67">
        <v>0</v>
      </c>
      <c r="I99" s="82">
        <f t="shared" si="37"/>
        <v>0</v>
      </c>
      <c r="J99" s="53"/>
    </row>
    <row r="100" spans="1:10" ht="14.1" customHeight="1">
      <c r="A100" s="39" t="s">
        <v>80</v>
      </c>
      <c r="B100" s="32" t="s">
        <v>637</v>
      </c>
      <c r="C100" s="67">
        <v>0</v>
      </c>
      <c r="D100" s="67">
        <v>0</v>
      </c>
      <c r="E100" s="69">
        <f t="shared" si="38"/>
        <v>0</v>
      </c>
      <c r="F100" s="67">
        <v>0</v>
      </c>
      <c r="G100" s="69">
        <f t="shared" si="39"/>
        <v>0</v>
      </c>
      <c r="H100" s="67">
        <v>0</v>
      </c>
      <c r="I100" s="82">
        <f t="shared" si="37"/>
        <v>0</v>
      </c>
      <c r="J100" s="53"/>
    </row>
    <row r="101" spans="1:10" ht="14.25" customHeight="1">
      <c r="A101" s="39" t="s">
        <v>958</v>
      </c>
      <c r="B101" s="48" t="s">
        <v>960</v>
      </c>
      <c r="C101" s="72">
        <v>0</v>
      </c>
      <c r="D101" s="72">
        <v>0</v>
      </c>
      <c r="E101" s="73">
        <f>+C101+D101</f>
        <v>0</v>
      </c>
      <c r="F101" s="72">
        <v>0</v>
      </c>
      <c r="G101" s="73">
        <f>+E101+F101</f>
        <v>0</v>
      </c>
      <c r="H101" s="72">
        <v>0</v>
      </c>
      <c r="I101" s="85">
        <f>+H101-G101</f>
        <v>0</v>
      </c>
      <c r="J101" s="53"/>
    </row>
    <row r="102" spans="1:10" ht="14.1" customHeight="1">
      <c r="A102" s="39" t="s">
        <v>959</v>
      </c>
      <c r="B102" s="49" t="s">
        <v>961</v>
      </c>
      <c r="C102" s="67">
        <v>0</v>
      </c>
      <c r="D102" s="67">
        <v>0</v>
      </c>
      <c r="E102" s="69">
        <f>+C102+D102</f>
        <v>0</v>
      </c>
      <c r="F102" s="67">
        <v>0</v>
      </c>
      <c r="G102" s="69">
        <f>+E102+F102</f>
        <v>0</v>
      </c>
      <c r="H102" s="67">
        <v>0</v>
      </c>
      <c r="I102" s="82">
        <f>+H102-G102</f>
        <v>0</v>
      </c>
      <c r="J102" s="53"/>
    </row>
    <row r="103" spans="1:10" ht="14.1" customHeight="1">
      <c r="A103" s="39" t="s">
        <v>81</v>
      </c>
      <c r="B103" s="32" t="s">
        <v>1385</v>
      </c>
      <c r="C103" s="67">
        <v>0</v>
      </c>
      <c r="D103" s="67">
        <v>0</v>
      </c>
      <c r="E103" s="69">
        <f t="shared" si="38"/>
        <v>0</v>
      </c>
      <c r="F103" s="67">
        <v>0</v>
      </c>
      <c r="G103" s="69">
        <f t="shared" si="39"/>
        <v>0</v>
      </c>
      <c r="H103" s="67">
        <v>0</v>
      </c>
      <c r="I103" s="82">
        <f t="shared" si="37"/>
        <v>0</v>
      </c>
      <c r="J103" s="53"/>
    </row>
    <row r="104" spans="1:10" ht="14.1" customHeight="1">
      <c r="A104" s="39" t="s">
        <v>82</v>
      </c>
      <c r="B104" s="32" t="s">
        <v>637</v>
      </c>
      <c r="C104" s="67">
        <v>0</v>
      </c>
      <c r="D104" s="67">
        <v>0</v>
      </c>
      <c r="E104" s="69">
        <f t="shared" si="38"/>
        <v>0</v>
      </c>
      <c r="F104" s="67">
        <v>0</v>
      </c>
      <c r="G104" s="69">
        <f t="shared" si="39"/>
        <v>0</v>
      </c>
      <c r="H104" s="67">
        <v>0</v>
      </c>
      <c r="I104" s="82">
        <f t="shared" si="37"/>
        <v>0</v>
      </c>
      <c r="J104" s="53"/>
    </row>
    <row r="105" spans="1:10" ht="14.1" customHeight="1">
      <c r="A105" s="39" t="s">
        <v>83</v>
      </c>
      <c r="B105" s="32" t="s">
        <v>1386</v>
      </c>
      <c r="C105" s="67">
        <v>0</v>
      </c>
      <c r="D105" s="67">
        <v>0</v>
      </c>
      <c r="E105" s="69">
        <f t="shared" si="38"/>
        <v>0</v>
      </c>
      <c r="F105" s="67">
        <v>0</v>
      </c>
      <c r="G105" s="69">
        <f t="shared" si="39"/>
        <v>0</v>
      </c>
      <c r="H105" s="67">
        <v>0</v>
      </c>
      <c r="I105" s="82">
        <f t="shared" si="37"/>
        <v>0</v>
      </c>
      <c r="J105" s="53"/>
    </row>
    <row r="106" spans="1:10" ht="12.75" customHeight="1">
      <c r="A106" s="39" t="s">
        <v>84</v>
      </c>
      <c r="B106" s="36" t="s">
        <v>1379</v>
      </c>
      <c r="C106" s="67">
        <v>0</v>
      </c>
      <c r="D106" s="67">
        <v>0</v>
      </c>
      <c r="E106" s="69">
        <f t="shared" si="38"/>
        <v>0</v>
      </c>
      <c r="F106" s="67">
        <v>0</v>
      </c>
      <c r="G106" s="69">
        <f t="shared" si="39"/>
        <v>0</v>
      </c>
      <c r="H106" s="67">
        <v>0</v>
      </c>
      <c r="I106" s="82">
        <f t="shared" si="37"/>
        <v>0</v>
      </c>
      <c r="J106" s="53"/>
    </row>
    <row r="107" spans="1:10" ht="14.1" customHeight="1">
      <c r="A107" s="39" t="s">
        <v>85</v>
      </c>
      <c r="B107" s="32" t="s">
        <v>637</v>
      </c>
      <c r="C107" s="67">
        <v>0</v>
      </c>
      <c r="D107" s="67">
        <v>0</v>
      </c>
      <c r="E107" s="69">
        <f t="shared" si="38"/>
        <v>0</v>
      </c>
      <c r="F107" s="67">
        <v>0</v>
      </c>
      <c r="G107" s="69">
        <f t="shared" si="39"/>
        <v>0</v>
      </c>
      <c r="H107" s="67">
        <v>0</v>
      </c>
      <c r="I107" s="82">
        <f t="shared" si="37"/>
        <v>0</v>
      </c>
      <c r="J107" s="53"/>
    </row>
    <row r="108" spans="1:10" ht="14.1" customHeight="1">
      <c r="A108" s="39" t="s">
        <v>86</v>
      </c>
      <c r="B108" s="35" t="s">
        <v>998</v>
      </c>
      <c r="C108" s="67">
        <v>0</v>
      </c>
      <c r="D108" s="67">
        <v>0</v>
      </c>
      <c r="E108" s="69">
        <f t="shared" ref="E108:E116" si="40">+C108+D108</f>
        <v>0</v>
      </c>
      <c r="F108" s="67">
        <v>0</v>
      </c>
      <c r="G108" s="69">
        <f t="shared" ref="G108:G116" si="41">+E108+F108</f>
        <v>0</v>
      </c>
      <c r="H108" s="67">
        <v>0</v>
      </c>
      <c r="I108" s="82">
        <f t="shared" si="37"/>
        <v>0</v>
      </c>
      <c r="J108" s="53"/>
    </row>
    <row r="109" spans="1:10" ht="14.1" customHeight="1">
      <c r="A109" s="39" t="s">
        <v>87</v>
      </c>
      <c r="B109" s="32" t="s">
        <v>1387</v>
      </c>
      <c r="C109" s="67">
        <v>0</v>
      </c>
      <c r="D109" s="67">
        <v>0</v>
      </c>
      <c r="E109" s="69">
        <f t="shared" si="40"/>
        <v>0</v>
      </c>
      <c r="F109" s="67">
        <v>0</v>
      </c>
      <c r="G109" s="69">
        <f t="shared" si="41"/>
        <v>0</v>
      </c>
      <c r="H109" s="67">
        <v>0</v>
      </c>
      <c r="I109" s="82">
        <f t="shared" si="37"/>
        <v>0</v>
      </c>
      <c r="J109" s="53"/>
    </row>
    <row r="110" spans="1:10" ht="14.1" customHeight="1">
      <c r="A110" s="39" t="s">
        <v>88</v>
      </c>
      <c r="B110" s="32" t="s">
        <v>637</v>
      </c>
      <c r="C110" s="67">
        <v>0</v>
      </c>
      <c r="D110" s="67">
        <v>0</v>
      </c>
      <c r="E110" s="69">
        <f t="shared" si="40"/>
        <v>0</v>
      </c>
      <c r="F110" s="67">
        <v>0</v>
      </c>
      <c r="G110" s="69">
        <f t="shared" si="41"/>
        <v>0</v>
      </c>
      <c r="H110" s="67">
        <v>0</v>
      </c>
      <c r="I110" s="82">
        <f t="shared" si="37"/>
        <v>0</v>
      </c>
      <c r="J110" s="53"/>
    </row>
    <row r="111" spans="1:10" ht="14.1" customHeight="1">
      <c r="A111" s="40" t="s">
        <v>89</v>
      </c>
      <c r="B111" s="32" t="s">
        <v>642</v>
      </c>
      <c r="C111" s="67">
        <v>0</v>
      </c>
      <c r="D111" s="67">
        <v>0</v>
      </c>
      <c r="E111" s="69">
        <f t="shared" si="40"/>
        <v>0</v>
      </c>
      <c r="F111" s="67">
        <v>0</v>
      </c>
      <c r="G111" s="69">
        <f t="shared" si="41"/>
        <v>0</v>
      </c>
      <c r="H111" s="67">
        <v>0</v>
      </c>
      <c r="I111" s="82">
        <f t="shared" si="37"/>
        <v>0</v>
      </c>
      <c r="J111" s="53"/>
    </row>
    <row r="112" spans="1:10" ht="14.1" customHeight="1">
      <c r="A112" s="39" t="s">
        <v>1388</v>
      </c>
      <c r="B112" s="32" t="s">
        <v>1389</v>
      </c>
      <c r="C112" s="67">
        <v>0</v>
      </c>
      <c r="D112" s="67">
        <v>0</v>
      </c>
      <c r="E112" s="69">
        <f t="shared" ref="E112:E115" si="42">+C112+D112</f>
        <v>0</v>
      </c>
      <c r="F112" s="67">
        <v>0</v>
      </c>
      <c r="G112" s="69">
        <f t="shared" ref="G112:G115" si="43">+E112+F112</f>
        <v>0</v>
      </c>
      <c r="H112" s="67">
        <v>0</v>
      </c>
      <c r="I112" s="82">
        <f t="shared" ref="I112:I115" si="44">+H112-G112</f>
        <v>0</v>
      </c>
      <c r="J112" s="53"/>
    </row>
    <row r="113" spans="1:10" ht="14.1" customHeight="1">
      <c r="A113" s="40" t="s">
        <v>90</v>
      </c>
      <c r="B113" s="50" t="s">
        <v>962</v>
      </c>
      <c r="C113" s="67">
        <v>0</v>
      </c>
      <c r="D113" s="67">
        <v>0</v>
      </c>
      <c r="E113" s="69">
        <f t="shared" si="42"/>
        <v>0</v>
      </c>
      <c r="F113" s="67">
        <v>0</v>
      </c>
      <c r="G113" s="69">
        <f t="shared" si="43"/>
        <v>0</v>
      </c>
      <c r="H113" s="67">
        <v>0</v>
      </c>
      <c r="I113" s="82">
        <f t="shared" si="44"/>
        <v>0</v>
      </c>
      <c r="J113" s="53"/>
    </row>
    <row r="114" spans="1:10" ht="14.1" customHeight="1">
      <c r="A114" s="39" t="s">
        <v>1390</v>
      </c>
      <c r="B114" s="50" t="s">
        <v>637</v>
      </c>
      <c r="C114" s="67">
        <v>0</v>
      </c>
      <c r="D114" s="67">
        <v>0</v>
      </c>
      <c r="E114" s="69">
        <f t="shared" si="42"/>
        <v>0</v>
      </c>
      <c r="F114" s="67">
        <v>0</v>
      </c>
      <c r="G114" s="69">
        <f t="shared" si="43"/>
        <v>0</v>
      </c>
      <c r="H114" s="67">
        <v>0</v>
      </c>
      <c r="I114" s="82">
        <f t="shared" si="44"/>
        <v>0</v>
      </c>
      <c r="J114" s="53"/>
    </row>
    <row r="115" spans="1:10" ht="14.1" customHeight="1">
      <c r="A115" s="39" t="s">
        <v>1391</v>
      </c>
      <c r="B115" s="50" t="s">
        <v>1392</v>
      </c>
      <c r="C115" s="67">
        <v>0</v>
      </c>
      <c r="D115" s="67">
        <v>0</v>
      </c>
      <c r="E115" s="69">
        <f t="shared" si="42"/>
        <v>0</v>
      </c>
      <c r="F115" s="67">
        <v>0</v>
      </c>
      <c r="G115" s="69">
        <f t="shared" si="43"/>
        <v>0</v>
      </c>
      <c r="H115" s="67">
        <v>0</v>
      </c>
      <c r="I115" s="82">
        <f t="shared" si="44"/>
        <v>0</v>
      </c>
      <c r="J115" s="53"/>
    </row>
    <row r="116" spans="1:10" ht="14.1" customHeight="1">
      <c r="A116" s="33" t="s">
        <v>91</v>
      </c>
      <c r="B116" s="32" t="s">
        <v>1393</v>
      </c>
      <c r="C116" s="67">
        <v>0</v>
      </c>
      <c r="D116" s="67">
        <v>0</v>
      </c>
      <c r="E116" s="69">
        <f t="shared" si="40"/>
        <v>0</v>
      </c>
      <c r="F116" s="67">
        <v>0</v>
      </c>
      <c r="G116" s="69">
        <f t="shared" si="41"/>
        <v>0</v>
      </c>
      <c r="H116" s="67">
        <v>0</v>
      </c>
      <c r="I116" s="82">
        <f t="shared" si="37"/>
        <v>0</v>
      </c>
      <c r="J116" s="53"/>
    </row>
    <row r="117" spans="1:10" ht="14.1" customHeight="1">
      <c r="A117" s="33" t="s">
        <v>92</v>
      </c>
      <c r="B117" s="32" t="s">
        <v>1394</v>
      </c>
      <c r="C117" s="67">
        <v>0</v>
      </c>
      <c r="D117" s="67">
        <v>0</v>
      </c>
      <c r="E117" s="69">
        <f t="shared" ref="E117:E122" si="45">+C117+D117</f>
        <v>0</v>
      </c>
      <c r="F117" s="67">
        <v>0</v>
      </c>
      <c r="G117" s="69">
        <f t="shared" ref="G117:G122" si="46">+E117+F117</f>
        <v>0</v>
      </c>
      <c r="H117" s="67">
        <v>0</v>
      </c>
      <c r="I117" s="82">
        <f t="shared" si="37"/>
        <v>0</v>
      </c>
      <c r="J117" s="53"/>
    </row>
    <row r="118" spans="1:10" ht="14.1" customHeight="1">
      <c r="A118" s="33" t="s">
        <v>93</v>
      </c>
      <c r="B118" s="32" t="s">
        <v>643</v>
      </c>
      <c r="C118" s="67">
        <v>0</v>
      </c>
      <c r="D118" s="67">
        <v>0</v>
      </c>
      <c r="E118" s="69">
        <f t="shared" si="45"/>
        <v>0</v>
      </c>
      <c r="F118" s="67">
        <v>0</v>
      </c>
      <c r="G118" s="69">
        <f t="shared" si="46"/>
        <v>0</v>
      </c>
      <c r="H118" s="67">
        <v>0</v>
      </c>
      <c r="I118" s="82">
        <f t="shared" si="37"/>
        <v>0</v>
      </c>
      <c r="J118" s="53"/>
    </row>
    <row r="119" spans="1:10" ht="14.1" customHeight="1">
      <c r="A119" s="33" t="s">
        <v>94</v>
      </c>
      <c r="B119" s="32" t="s">
        <v>1395</v>
      </c>
      <c r="C119" s="67">
        <v>0</v>
      </c>
      <c r="D119" s="67">
        <v>0</v>
      </c>
      <c r="E119" s="69">
        <f t="shared" si="45"/>
        <v>0</v>
      </c>
      <c r="F119" s="67">
        <v>0</v>
      </c>
      <c r="G119" s="69">
        <f t="shared" si="46"/>
        <v>0</v>
      </c>
      <c r="H119" s="67">
        <v>0</v>
      </c>
      <c r="I119" s="82">
        <f t="shared" si="37"/>
        <v>0</v>
      </c>
      <c r="J119" s="53"/>
    </row>
    <row r="120" spans="1:10" ht="14.1" customHeight="1">
      <c r="A120" s="33" t="s">
        <v>96</v>
      </c>
      <c r="B120" s="32" t="s">
        <v>1251</v>
      </c>
      <c r="C120" s="67">
        <v>0</v>
      </c>
      <c r="D120" s="67">
        <v>0</v>
      </c>
      <c r="E120" s="69">
        <f t="shared" si="45"/>
        <v>0</v>
      </c>
      <c r="F120" s="67">
        <v>0</v>
      </c>
      <c r="G120" s="69">
        <f t="shared" si="46"/>
        <v>0</v>
      </c>
      <c r="H120" s="67">
        <v>0</v>
      </c>
      <c r="I120" s="82">
        <f t="shared" si="37"/>
        <v>0</v>
      </c>
      <c r="J120" s="53"/>
    </row>
    <row r="121" spans="1:10" ht="14.1" customHeight="1">
      <c r="A121" s="39" t="s">
        <v>922</v>
      </c>
      <c r="B121" s="32" t="s">
        <v>638</v>
      </c>
      <c r="C121" s="67">
        <v>0</v>
      </c>
      <c r="D121" s="67">
        <v>0</v>
      </c>
      <c r="E121" s="69">
        <f t="shared" si="45"/>
        <v>0</v>
      </c>
      <c r="F121" s="67">
        <v>0</v>
      </c>
      <c r="G121" s="69">
        <f t="shared" si="46"/>
        <v>0</v>
      </c>
      <c r="H121" s="67">
        <v>0</v>
      </c>
      <c r="I121" s="82">
        <f t="shared" si="37"/>
        <v>0</v>
      </c>
      <c r="J121" s="53"/>
    </row>
    <row r="122" spans="1:10" ht="14.1" customHeight="1">
      <c r="A122" s="33" t="s">
        <v>95</v>
      </c>
      <c r="B122" s="52" t="s">
        <v>613</v>
      </c>
      <c r="C122" s="67">
        <v>0</v>
      </c>
      <c r="D122" s="67">
        <v>0</v>
      </c>
      <c r="E122" s="69">
        <f t="shared" si="45"/>
        <v>0</v>
      </c>
      <c r="F122" s="67">
        <v>0</v>
      </c>
      <c r="G122" s="69">
        <f t="shared" si="46"/>
        <v>0</v>
      </c>
      <c r="H122" s="67">
        <v>0</v>
      </c>
      <c r="I122" s="82">
        <f t="shared" si="37"/>
        <v>0</v>
      </c>
      <c r="J122" s="53"/>
    </row>
    <row r="123" spans="1:10" ht="14.1" customHeight="1">
      <c r="A123" s="34"/>
      <c r="B123" s="214" t="s">
        <v>644</v>
      </c>
      <c r="C123" s="211">
        <f t="shared" ref="C123:H123" si="47">SUM(C97:C122)</f>
        <v>0</v>
      </c>
      <c r="D123" s="211">
        <f t="shared" si="47"/>
        <v>0</v>
      </c>
      <c r="E123" s="211">
        <f t="shared" si="47"/>
        <v>0</v>
      </c>
      <c r="F123" s="211">
        <f t="shared" si="47"/>
        <v>0</v>
      </c>
      <c r="G123" s="211">
        <f t="shared" si="47"/>
        <v>0</v>
      </c>
      <c r="H123" s="211">
        <f t="shared" si="47"/>
        <v>0</v>
      </c>
      <c r="I123" s="212">
        <f>+H123-G123</f>
        <v>0</v>
      </c>
      <c r="J123" s="213"/>
    </row>
    <row r="124" spans="1:10" ht="14.1" customHeight="1">
      <c r="A124" s="34"/>
      <c r="B124" s="21"/>
      <c r="C124" s="69"/>
      <c r="D124" s="69"/>
      <c r="E124" s="69"/>
      <c r="F124" s="69"/>
      <c r="G124" s="69"/>
      <c r="H124" s="69"/>
      <c r="I124" s="82"/>
      <c r="J124" s="53"/>
    </row>
    <row r="125" spans="1:10" ht="14.1" customHeight="1">
      <c r="A125" s="89" t="s">
        <v>97</v>
      </c>
      <c r="B125" s="90" t="s">
        <v>907</v>
      </c>
      <c r="C125" s="178"/>
      <c r="D125" s="69"/>
      <c r="E125" s="69"/>
      <c r="F125" s="69"/>
      <c r="G125" s="69"/>
      <c r="H125" s="69"/>
      <c r="I125" s="84"/>
      <c r="J125" s="53"/>
    </row>
    <row r="126" spans="1:10" ht="14.1" customHeight="1">
      <c r="A126" s="12" t="s">
        <v>98</v>
      </c>
      <c r="B126" s="32" t="s">
        <v>1396</v>
      </c>
      <c r="C126" s="67">
        <v>0</v>
      </c>
      <c r="D126" s="67">
        <v>0</v>
      </c>
      <c r="E126" s="69">
        <f>+C126+D126</f>
        <v>0</v>
      </c>
      <c r="F126" s="67">
        <v>0</v>
      </c>
      <c r="G126" s="69">
        <f>+E126+F126</f>
        <v>0</v>
      </c>
      <c r="H126" s="67">
        <v>0</v>
      </c>
      <c r="I126" s="82">
        <f t="shared" ref="I126:I138" si="48">+H126-G126</f>
        <v>0</v>
      </c>
      <c r="J126" s="53"/>
    </row>
    <row r="127" spans="1:10" ht="14.1" customHeight="1">
      <c r="A127" s="12" t="s">
        <v>99</v>
      </c>
      <c r="B127" s="32" t="s">
        <v>1397</v>
      </c>
      <c r="C127" s="67">
        <v>0</v>
      </c>
      <c r="D127" s="67">
        <v>0</v>
      </c>
      <c r="E127" s="69">
        <f t="shared" ref="E127:E138" si="49">+C127+D127</f>
        <v>0</v>
      </c>
      <c r="F127" s="67">
        <v>0</v>
      </c>
      <c r="G127" s="69">
        <f t="shared" ref="G127:G138" si="50">+E127+F127</f>
        <v>0</v>
      </c>
      <c r="H127" s="67">
        <v>0</v>
      </c>
      <c r="I127" s="82">
        <f t="shared" si="48"/>
        <v>0</v>
      </c>
      <c r="J127" s="53"/>
    </row>
    <row r="128" spans="1:10" ht="14.1" customHeight="1">
      <c r="A128" s="12" t="s">
        <v>100</v>
      </c>
      <c r="B128" s="32" t="s">
        <v>645</v>
      </c>
      <c r="C128" s="67">
        <v>0</v>
      </c>
      <c r="D128" s="67">
        <v>0</v>
      </c>
      <c r="E128" s="69">
        <f t="shared" si="49"/>
        <v>0</v>
      </c>
      <c r="F128" s="67">
        <v>0</v>
      </c>
      <c r="G128" s="69">
        <f t="shared" si="50"/>
        <v>0</v>
      </c>
      <c r="H128" s="67">
        <v>0</v>
      </c>
      <c r="I128" s="82">
        <f t="shared" si="48"/>
        <v>0</v>
      </c>
      <c r="J128" s="53"/>
    </row>
    <row r="129" spans="1:10" ht="14.1" customHeight="1">
      <c r="A129" s="12" t="s">
        <v>101</v>
      </c>
      <c r="B129" s="32" t="s">
        <v>1398</v>
      </c>
      <c r="C129" s="67">
        <v>0</v>
      </c>
      <c r="D129" s="67">
        <v>0</v>
      </c>
      <c r="E129" s="69">
        <f t="shared" si="49"/>
        <v>0</v>
      </c>
      <c r="F129" s="67">
        <v>0</v>
      </c>
      <c r="G129" s="69">
        <f t="shared" si="50"/>
        <v>0</v>
      </c>
      <c r="H129" s="67">
        <v>0</v>
      </c>
      <c r="I129" s="82">
        <f t="shared" si="48"/>
        <v>0</v>
      </c>
      <c r="J129" s="53"/>
    </row>
    <row r="130" spans="1:10" ht="14.1" customHeight="1">
      <c r="A130" s="12" t="s">
        <v>102</v>
      </c>
      <c r="B130" s="32" t="s">
        <v>999</v>
      </c>
      <c r="C130" s="67">
        <v>0</v>
      </c>
      <c r="D130" s="67">
        <v>0</v>
      </c>
      <c r="E130" s="69">
        <f t="shared" si="49"/>
        <v>0</v>
      </c>
      <c r="F130" s="67">
        <v>0</v>
      </c>
      <c r="G130" s="69">
        <f t="shared" si="50"/>
        <v>0</v>
      </c>
      <c r="H130" s="67">
        <v>0</v>
      </c>
      <c r="I130" s="82">
        <f t="shared" si="48"/>
        <v>0</v>
      </c>
      <c r="J130" s="53"/>
    </row>
    <row r="131" spans="1:10" ht="14.1" customHeight="1">
      <c r="A131" s="12" t="s">
        <v>103</v>
      </c>
      <c r="B131" s="32" t="s">
        <v>1000</v>
      </c>
      <c r="C131" s="67">
        <v>0</v>
      </c>
      <c r="D131" s="67">
        <v>0</v>
      </c>
      <c r="E131" s="69">
        <f t="shared" si="49"/>
        <v>0</v>
      </c>
      <c r="F131" s="67">
        <v>0</v>
      </c>
      <c r="G131" s="69">
        <f t="shared" si="50"/>
        <v>0</v>
      </c>
      <c r="H131" s="67">
        <v>0</v>
      </c>
      <c r="I131" s="82">
        <f t="shared" si="48"/>
        <v>0</v>
      </c>
      <c r="J131" s="53"/>
    </row>
    <row r="132" spans="1:10" ht="14.1" customHeight="1">
      <c r="A132" s="12" t="s">
        <v>104</v>
      </c>
      <c r="B132" s="32" t="s">
        <v>1399</v>
      </c>
      <c r="C132" s="67">
        <v>0</v>
      </c>
      <c r="D132" s="67">
        <v>0</v>
      </c>
      <c r="E132" s="69">
        <f t="shared" si="49"/>
        <v>0</v>
      </c>
      <c r="F132" s="67">
        <v>0</v>
      </c>
      <c r="G132" s="69">
        <f t="shared" si="50"/>
        <v>0</v>
      </c>
      <c r="H132" s="67">
        <v>0</v>
      </c>
      <c r="I132" s="82">
        <f t="shared" si="48"/>
        <v>0</v>
      </c>
      <c r="J132" s="53"/>
    </row>
    <row r="133" spans="1:10" ht="14.1" customHeight="1">
      <c r="A133" s="12" t="s">
        <v>105</v>
      </c>
      <c r="B133" s="32" t="s">
        <v>1400</v>
      </c>
      <c r="C133" s="67">
        <v>0</v>
      </c>
      <c r="D133" s="67">
        <v>0</v>
      </c>
      <c r="E133" s="69">
        <f t="shared" si="49"/>
        <v>0</v>
      </c>
      <c r="F133" s="67">
        <v>0</v>
      </c>
      <c r="G133" s="69">
        <f t="shared" si="50"/>
        <v>0</v>
      </c>
      <c r="H133" s="67">
        <v>0</v>
      </c>
      <c r="I133" s="82">
        <f t="shared" si="48"/>
        <v>0</v>
      </c>
      <c r="J133" s="53"/>
    </row>
    <row r="134" spans="1:10" ht="14.1" customHeight="1">
      <c r="A134" s="12" t="s">
        <v>106</v>
      </c>
      <c r="B134" s="32" t="s">
        <v>646</v>
      </c>
      <c r="C134" s="67">
        <v>0</v>
      </c>
      <c r="D134" s="67">
        <v>0</v>
      </c>
      <c r="E134" s="69">
        <f t="shared" si="49"/>
        <v>0</v>
      </c>
      <c r="F134" s="67">
        <v>0</v>
      </c>
      <c r="G134" s="69">
        <f t="shared" si="50"/>
        <v>0</v>
      </c>
      <c r="H134" s="67">
        <v>0</v>
      </c>
      <c r="I134" s="82">
        <f t="shared" si="48"/>
        <v>0</v>
      </c>
      <c r="J134" s="53"/>
    </row>
    <row r="135" spans="1:10" ht="14.1" customHeight="1">
      <c r="A135" s="12" t="s">
        <v>107</v>
      </c>
      <c r="B135" s="32" t="s">
        <v>1401</v>
      </c>
      <c r="C135" s="67">
        <v>0</v>
      </c>
      <c r="D135" s="67">
        <v>0</v>
      </c>
      <c r="E135" s="69">
        <f t="shared" si="49"/>
        <v>0</v>
      </c>
      <c r="F135" s="67">
        <v>0</v>
      </c>
      <c r="G135" s="69">
        <f t="shared" si="50"/>
        <v>0</v>
      </c>
      <c r="H135" s="67">
        <v>0</v>
      </c>
      <c r="I135" s="82">
        <f t="shared" si="48"/>
        <v>0</v>
      </c>
      <c r="J135" s="53"/>
    </row>
    <row r="136" spans="1:10" ht="14.1" customHeight="1">
      <c r="A136" s="33" t="s">
        <v>108</v>
      </c>
      <c r="B136" s="32" t="s">
        <v>1251</v>
      </c>
      <c r="C136" s="67">
        <v>0</v>
      </c>
      <c r="D136" s="67">
        <v>0</v>
      </c>
      <c r="E136" s="69">
        <f t="shared" si="49"/>
        <v>0</v>
      </c>
      <c r="F136" s="67">
        <v>0</v>
      </c>
      <c r="G136" s="69">
        <f t="shared" si="50"/>
        <v>0</v>
      </c>
      <c r="H136" s="67">
        <v>0</v>
      </c>
      <c r="I136" s="82">
        <f t="shared" si="48"/>
        <v>0</v>
      </c>
      <c r="J136" s="53"/>
    </row>
    <row r="137" spans="1:10" ht="14.1" customHeight="1">
      <c r="A137" s="12" t="s">
        <v>1402</v>
      </c>
      <c r="B137" s="32" t="s">
        <v>638</v>
      </c>
      <c r="C137" s="67">
        <v>0</v>
      </c>
      <c r="D137" s="67">
        <v>0</v>
      </c>
      <c r="E137" s="69">
        <f t="shared" ref="E137" si="51">+C137+D137</f>
        <v>0</v>
      </c>
      <c r="F137" s="67">
        <v>0</v>
      </c>
      <c r="G137" s="69">
        <f t="shared" ref="G137" si="52">+E137+F137</f>
        <v>0</v>
      </c>
      <c r="H137" s="67">
        <v>0</v>
      </c>
      <c r="I137" s="82">
        <f t="shared" ref="I137" si="53">+H137-G137</f>
        <v>0</v>
      </c>
      <c r="J137" s="53"/>
    </row>
    <row r="138" spans="1:10" ht="14.1" customHeight="1">
      <c r="A138" s="33" t="s">
        <v>109</v>
      </c>
      <c r="B138" s="52" t="s">
        <v>613</v>
      </c>
      <c r="C138" s="67">
        <v>0</v>
      </c>
      <c r="D138" s="67">
        <v>0</v>
      </c>
      <c r="E138" s="69">
        <f t="shared" si="49"/>
        <v>0</v>
      </c>
      <c r="F138" s="67">
        <v>0</v>
      </c>
      <c r="G138" s="69">
        <f t="shared" si="50"/>
        <v>0</v>
      </c>
      <c r="H138" s="67">
        <v>0</v>
      </c>
      <c r="I138" s="82">
        <f t="shared" si="48"/>
        <v>0</v>
      </c>
      <c r="J138" s="53"/>
    </row>
    <row r="139" spans="1:10" ht="14.1" customHeight="1">
      <c r="A139" s="34"/>
      <c r="B139" s="214" t="s">
        <v>647</v>
      </c>
      <c r="C139" s="211">
        <f t="shared" ref="C139:H139" si="54">SUM(C126:C138)</f>
        <v>0</v>
      </c>
      <c r="D139" s="211">
        <f t="shared" si="54"/>
        <v>0</v>
      </c>
      <c r="E139" s="211">
        <f t="shared" si="54"/>
        <v>0</v>
      </c>
      <c r="F139" s="211">
        <f t="shared" si="54"/>
        <v>0</v>
      </c>
      <c r="G139" s="211">
        <f t="shared" si="54"/>
        <v>0</v>
      </c>
      <c r="H139" s="211">
        <f t="shared" si="54"/>
        <v>0</v>
      </c>
      <c r="I139" s="212">
        <f>+H139-G139</f>
        <v>0</v>
      </c>
      <c r="J139" s="213"/>
    </row>
    <row r="140" spans="1:10" ht="14.1" customHeight="1">
      <c r="A140" s="34"/>
      <c r="B140" s="21"/>
      <c r="C140" s="69"/>
      <c r="D140" s="69"/>
      <c r="E140" s="69"/>
      <c r="F140" s="69"/>
      <c r="G140" s="69"/>
      <c r="H140" s="69"/>
      <c r="I140" s="82"/>
      <c r="J140" s="53"/>
    </row>
    <row r="141" spans="1:10" ht="14.1" customHeight="1">
      <c r="A141" s="89" t="s">
        <v>110</v>
      </c>
      <c r="B141" s="90" t="s">
        <v>648</v>
      </c>
      <c r="C141" s="178"/>
      <c r="D141" s="69"/>
      <c r="E141" s="69"/>
      <c r="F141" s="69"/>
      <c r="G141" s="69"/>
      <c r="H141" s="69"/>
      <c r="I141" s="84"/>
      <c r="J141" s="53"/>
    </row>
    <row r="142" spans="1:10" ht="14.1" customHeight="1">
      <c r="A142" s="12" t="s">
        <v>111</v>
      </c>
      <c r="B142" s="32" t="s">
        <v>1001</v>
      </c>
      <c r="C142" s="67">
        <v>0</v>
      </c>
      <c r="D142" s="67">
        <v>0</v>
      </c>
      <c r="E142" s="69">
        <f>+C142+D142</f>
        <v>0</v>
      </c>
      <c r="F142" s="67">
        <v>0</v>
      </c>
      <c r="G142" s="69">
        <f>+E142+F142</f>
        <v>0</v>
      </c>
      <c r="H142" s="67">
        <v>0</v>
      </c>
      <c r="I142" s="82">
        <f t="shared" ref="I142:I159" si="55">+H142-G142</f>
        <v>0</v>
      </c>
      <c r="J142" s="53"/>
    </row>
    <row r="143" spans="1:10" ht="14.1" customHeight="1">
      <c r="A143" s="12" t="s">
        <v>112</v>
      </c>
      <c r="B143" s="32" t="s">
        <v>1002</v>
      </c>
      <c r="C143" s="67">
        <v>0</v>
      </c>
      <c r="D143" s="67">
        <v>0</v>
      </c>
      <c r="E143" s="69">
        <f t="shared" ref="E143:E159" si="56">+C143+D143</f>
        <v>0</v>
      </c>
      <c r="F143" s="67">
        <v>0</v>
      </c>
      <c r="G143" s="69">
        <f t="shared" ref="G143:G159" si="57">+E143+F143</f>
        <v>0</v>
      </c>
      <c r="H143" s="67">
        <v>0</v>
      </c>
      <c r="I143" s="82">
        <f t="shared" si="55"/>
        <v>0</v>
      </c>
      <c r="J143" s="53"/>
    </row>
    <row r="144" spans="1:10" ht="14.1" customHeight="1">
      <c r="A144" s="12" t="s">
        <v>113</v>
      </c>
      <c r="B144" s="36" t="s">
        <v>1003</v>
      </c>
      <c r="C144" s="67">
        <v>0</v>
      </c>
      <c r="D144" s="67">
        <v>0</v>
      </c>
      <c r="E144" s="69">
        <f>+C144+D144</f>
        <v>0</v>
      </c>
      <c r="F144" s="67">
        <v>0</v>
      </c>
      <c r="G144" s="69">
        <f>+E144+F144</f>
        <v>0</v>
      </c>
      <c r="H144" s="67">
        <v>0</v>
      </c>
      <c r="I144" s="82">
        <f t="shared" si="55"/>
        <v>0</v>
      </c>
      <c r="J144" s="53"/>
    </row>
    <row r="145" spans="1:10" ht="14.1" customHeight="1">
      <c r="A145" s="12" t="s">
        <v>114</v>
      </c>
      <c r="B145" s="32" t="s">
        <v>1403</v>
      </c>
      <c r="C145" s="67">
        <v>0</v>
      </c>
      <c r="D145" s="67">
        <v>0</v>
      </c>
      <c r="E145" s="69">
        <f t="shared" si="56"/>
        <v>0</v>
      </c>
      <c r="F145" s="67">
        <v>0</v>
      </c>
      <c r="G145" s="69">
        <f t="shared" si="57"/>
        <v>0</v>
      </c>
      <c r="H145" s="67">
        <v>0</v>
      </c>
      <c r="I145" s="82">
        <f t="shared" si="55"/>
        <v>0</v>
      </c>
      <c r="J145" s="53"/>
    </row>
    <row r="146" spans="1:10" ht="14.1" customHeight="1">
      <c r="A146" s="12" t="s">
        <v>115</v>
      </c>
      <c r="B146" s="32" t="s">
        <v>1404</v>
      </c>
      <c r="C146" s="67">
        <v>0</v>
      </c>
      <c r="D146" s="67">
        <v>0</v>
      </c>
      <c r="E146" s="69">
        <f t="shared" si="56"/>
        <v>0</v>
      </c>
      <c r="F146" s="67">
        <v>0</v>
      </c>
      <c r="G146" s="69">
        <f t="shared" si="57"/>
        <v>0</v>
      </c>
      <c r="H146" s="67">
        <v>0</v>
      </c>
      <c r="I146" s="82">
        <f t="shared" si="55"/>
        <v>0</v>
      </c>
      <c r="J146" s="53"/>
    </row>
    <row r="147" spans="1:10" ht="14.1" customHeight="1">
      <c r="A147" s="39" t="s">
        <v>923</v>
      </c>
      <c r="B147" s="51" t="s">
        <v>1405</v>
      </c>
      <c r="C147" s="67">
        <v>0</v>
      </c>
      <c r="D147" s="67">
        <v>0</v>
      </c>
      <c r="E147" s="69">
        <f>+C147+D147</f>
        <v>0</v>
      </c>
      <c r="F147" s="67">
        <v>0</v>
      </c>
      <c r="G147" s="69">
        <f>+E147+F147</f>
        <v>0</v>
      </c>
      <c r="H147" s="67">
        <v>0</v>
      </c>
      <c r="I147" s="82">
        <f>+H147-G147</f>
        <v>0</v>
      </c>
      <c r="J147" s="53"/>
    </row>
    <row r="148" spans="1:10" ht="14.1" customHeight="1">
      <c r="A148" s="12" t="s">
        <v>116</v>
      </c>
      <c r="B148" s="32" t="s">
        <v>1406</v>
      </c>
      <c r="C148" s="67">
        <v>0</v>
      </c>
      <c r="D148" s="67">
        <v>0</v>
      </c>
      <c r="E148" s="69">
        <f t="shared" si="56"/>
        <v>0</v>
      </c>
      <c r="F148" s="67">
        <v>0</v>
      </c>
      <c r="G148" s="69">
        <f t="shared" si="57"/>
        <v>0</v>
      </c>
      <c r="H148" s="67">
        <v>0</v>
      </c>
      <c r="I148" s="82">
        <f t="shared" si="55"/>
        <v>0</v>
      </c>
      <c r="J148" s="53"/>
    </row>
    <row r="149" spans="1:10" ht="14.1" customHeight="1">
      <c r="A149" s="12" t="s">
        <v>117</v>
      </c>
      <c r="B149" s="35" t="s">
        <v>1004</v>
      </c>
      <c r="C149" s="67">
        <v>0</v>
      </c>
      <c r="D149" s="67">
        <v>0</v>
      </c>
      <c r="E149" s="69">
        <f t="shared" si="56"/>
        <v>0</v>
      </c>
      <c r="F149" s="67">
        <v>0</v>
      </c>
      <c r="G149" s="69">
        <f t="shared" si="57"/>
        <v>0</v>
      </c>
      <c r="H149" s="67">
        <v>0</v>
      </c>
      <c r="I149" s="82">
        <f t="shared" si="55"/>
        <v>0</v>
      </c>
      <c r="J149" s="53"/>
    </row>
    <row r="150" spans="1:10" ht="14.1" customHeight="1">
      <c r="A150" s="12" t="s">
        <v>118</v>
      </c>
      <c r="B150" s="35" t="s">
        <v>1005</v>
      </c>
      <c r="C150" s="67">
        <v>0</v>
      </c>
      <c r="D150" s="67">
        <v>0</v>
      </c>
      <c r="E150" s="69">
        <f t="shared" si="56"/>
        <v>0</v>
      </c>
      <c r="F150" s="67">
        <v>0</v>
      </c>
      <c r="G150" s="69">
        <f t="shared" si="57"/>
        <v>0</v>
      </c>
      <c r="H150" s="67">
        <v>0</v>
      </c>
      <c r="I150" s="82">
        <f t="shared" si="55"/>
        <v>0</v>
      </c>
      <c r="J150" s="53"/>
    </row>
    <row r="151" spans="1:10" ht="13.7" customHeight="1">
      <c r="A151" s="39" t="s">
        <v>119</v>
      </c>
      <c r="B151" s="48" t="s">
        <v>1006</v>
      </c>
      <c r="C151" s="67">
        <v>0</v>
      </c>
      <c r="D151" s="67">
        <v>0</v>
      </c>
      <c r="E151" s="69">
        <f t="shared" si="56"/>
        <v>0</v>
      </c>
      <c r="F151" s="67">
        <v>0</v>
      </c>
      <c r="G151" s="69">
        <f t="shared" si="57"/>
        <v>0</v>
      </c>
      <c r="H151" s="67">
        <v>0</v>
      </c>
      <c r="I151" s="82">
        <f t="shared" si="55"/>
        <v>0</v>
      </c>
      <c r="J151" s="53"/>
    </row>
    <row r="152" spans="1:10" ht="14.1" customHeight="1">
      <c r="A152" s="39" t="s">
        <v>924</v>
      </c>
      <c r="B152" s="49" t="s">
        <v>1007</v>
      </c>
      <c r="C152" s="67">
        <v>0</v>
      </c>
      <c r="D152" s="67">
        <v>0</v>
      </c>
      <c r="E152" s="69">
        <f>+C152+D152</f>
        <v>0</v>
      </c>
      <c r="F152" s="67">
        <v>0</v>
      </c>
      <c r="G152" s="69">
        <f>+E152+F152</f>
        <v>0</v>
      </c>
      <c r="H152" s="67">
        <v>0</v>
      </c>
      <c r="I152" s="82">
        <f>+H152-G152</f>
        <v>0</v>
      </c>
      <c r="J152" s="53"/>
    </row>
    <row r="153" spans="1:10" ht="13.7" customHeight="1">
      <c r="A153" s="39" t="s">
        <v>120</v>
      </c>
      <c r="B153" s="49" t="s">
        <v>1008</v>
      </c>
      <c r="C153" s="67">
        <v>0</v>
      </c>
      <c r="D153" s="67">
        <v>0</v>
      </c>
      <c r="E153" s="69">
        <f t="shared" si="56"/>
        <v>0</v>
      </c>
      <c r="F153" s="67">
        <v>0</v>
      </c>
      <c r="G153" s="69">
        <f t="shared" si="57"/>
        <v>0</v>
      </c>
      <c r="H153" s="67">
        <v>0</v>
      </c>
      <c r="I153" s="82">
        <f t="shared" si="55"/>
        <v>0</v>
      </c>
      <c r="J153" s="53"/>
    </row>
    <row r="154" spans="1:10" ht="14.1" customHeight="1">
      <c r="A154" s="39" t="s">
        <v>121</v>
      </c>
      <c r="B154" s="32" t="s">
        <v>649</v>
      </c>
      <c r="C154" s="67">
        <v>0</v>
      </c>
      <c r="D154" s="67">
        <v>0</v>
      </c>
      <c r="E154" s="69">
        <f>+C154+D154</f>
        <v>0</v>
      </c>
      <c r="F154" s="67">
        <v>0</v>
      </c>
      <c r="G154" s="69">
        <f>+E154+F154</f>
        <v>0</v>
      </c>
      <c r="H154" s="67">
        <v>0</v>
      </c>
      <c r="I154" s="82">
        <f t="shared" si="55"/>
        <v>0</v>
      </c>
      <c r="J154" s="53"/>
    </row>
    <row r="155" spans="1:10" ht="14.1" customHeight="1">
      <c r="A155" s="39" t="s">
        <v>122</v>
      </c>
      <c r="B155" s="49" t="s">
        <v>1009</v>
      </c>
      <c r="C155" s="67">
        <v>0</v>
      </c>
      <c r="D155" s="67">
        <v>0</v>
      </c>
      <c r="E155" s="69">
        <f>+C155+D155</f>
        <v>0</v>
      </c>
      <c r="F155" s="67">
        <v>0</v>
      </c>
      <c r="G155" s="69">
        <f>+E155+F155</f>
        <v>0</v>
      </c>
      <c r="H155" s="67">
        <v>0</v>
      </c>
      <c r="I155" s="82">
        <f t="shared" si="55"/>
        <v>0</v>
      </c>
      <c r="J155" s="53"/>
    </row>
    <row r="156" spans="1:10" ht="14.1" customHeight="1">
      <c r="A156" s="12" t="s">
        <v>123</v>
      </c>
      <c r="B156" s="32" t="s">
        <v>650</v>
      </c>
      <c r="C156" s="67">
        <v>0</v>
      </c>
      <c r="D156" s="67">
        <v>0</v>
      </c>
      <c r="E156" s="69">
        <f t="shared" si="56"/>
        <v>0</v>
      </c>
      <c r="F156" s="67">
        <v>0</v>
      </c>
      <c r="G156" s="69">
        <f t="shared" si="57"/>
        <v>0</v>
      </c>
      <c r="H156" s="67">
        <v>0</v>
      </c>
      <c r="I156" s="82">
        <f t="shared" si="55"/>
        <v>0</v>
      </c>
      <c r="J156" s="53"/>
    </row>
    <row r="157" spans="1:10" ht="13.7" customHeight="1">
      <c r="A157" s="39" t="s">
        <v>925</v>
      </c>
      <c r="B157" s="48" t="s">
        <v>1010</v>
      </c>
      <c r="C157" s="67">
        <v>0</v>
      </c>
      <c r="D157" s="67">
        <v>0</v>
      </c>
      <c r="E157" s="69">
        <f>+C157+D157</f>
        <v>0</v>
      </c>
      <c r="F157" s="67">
        <v>0</v>
      </c>
      <c r="G157" s="69">
        <f>+E157+F157</f>
        <v>0</v>
      </c>
      <c r="H157" s="67">
        <v>0</v>
      </c>
      <c r="I157" s="82">
        <f>+H157-G157</f>
        <v>0</v>
      </c>
      <c r="J157" s="53"/>
    </row>
    <row r="158" spans="1:10" ht="14.1" customHeight="1">
      <c r="A158" s="39" t="s">
        <v>124</v>
      </c>
      <c r="B158" s="49" t="s">
        <v>1011</v>
      </c>
      <c r="C158" s="67">
        <v>0</v>
      </c>
      <c r="D158" s="67">
        <v>0</v>
      </c>
      <c r="E158" s="69">
        <f t="shared" si="56"/>
        <v>0</v>
      </c>
      <c r="F158" s="67">
        <v>0</v>
      </c>
      <c r="G158" s="69">
        <f t="shared" si="57"/>
        <v>0</v>
      </c>
      <c r="H158" s="67">
        <v>0</v>
      </c>
      <c r="I158" s="82">
        <f t="shared" si="55"/>
        <v>0</v>
      </c>
      <c r="J158" s="53"/>
    </row>
    <row r="159" spans="1:10" ht="14.1" customHeight="1">
      <c r="A159" s="33" t="s">
        <v>125</v>
      </c>
      <c r="B159" s="35" t="s">
        <v>651</v>
      </c>
      <c r="C159" s="67">
        <v>0</v>
      </c>
      <c r="D159" s="67">
        <v>0</v>
      </c>
      <c r="E159" s="69">
        <f t="shared" si="56"/>
        <v>0</v>
      </c>
      <c r="F159" s="67">
        <v>0</v>
      </c>
      <c r="G159" s="69">
        <f t="shared" si="57"/>
        <v>0</v>
      </c>
      <c r="H159" s="67">
        <v>0</v>
      </c>
      <c r="I159" s="82">
        <f t="shared" si="55"/>
        <v>0</v>
      </c>
      <c r="J159" s="53"/>
    </row>
    <row r="160" spans="1:10" ht="14.1" customHeight="1">
      <c r="A160" s="12" t="s">
        <v>1408</v>
      </c>
      <c r="B160" s="35" t="s">
        <v>1409</v>
      </c>
      <c r="C160" s="67">
        <v>0</v>
      </c>
      <c r="D160" s="67">
        <v>0</v>
      </c>
      <c r="E160" s="69">
        <f t="shared" ref="E160:E170" si="58">+C160+D160</f>
        <v>0</v>
      </c>
      <c r="F160" s="67">
        <v>0</v>
      </c>
      <c r="G160" s="69">
        <f t="shared" ref="G160:G170" si="59">+E160+F160</f>
        <v>0</v>
      </c>
      <c r="H160" s="67">
        <v>0</v>
      </c>
      <c r="I160" s="82">
        <f t="shared" ref="I160:I170" si="60">+H160-G160</f>
        <v>0</v>
      </c>
      <c r="J160" s="53"/>
    </row>
    <row r="161" spans="1:10" ht="14.1" customHeight="1">
      <c r="A161" s="33" t="s">
        <v>126</v>
      </c>
      <c r="B161" s="32" t="s">
        <v>1410</v>
      </c>
      <c r="C161" s="67">
        <v>0</v>
      </c>
      <c r="D161" s="67">
        <v>0</v>
      </c>
      <c r="E161" s="69">
        <f t="shared" si="58"/>
        <v>0</v>
      </c>
      <c r="F161" s="67">
        <v>0</v>
      </c>
      <c r="G161" s="69">
        <f t="shared" si="59"/>
        <v>0</v>
      </c>
      <c r="H161" s="67">
        <v>0</v>
      </c>
      <c r="I161" s="82">
        <f t="shared" si="60"/>
        <v>0</v>
      </c>
      <c r="J161" s="53"/>
    </row>
    <row r="162" spans="1:10" ht="14.1" customHeight="1">
      <c r="A162" s="33" t="s">
        <v>127</v>
      </c>
      <c r="B162" s="32" t="s">
        <v>1411</v>
      </c>
      <c r="C162" s="67">
        <v>0</v>
      </c>
      <c r="D162" s="67">
        <v>0</v>
      </c>
      <c r="E162" s="69">
        <f t="shared" si="58"/>
        <v>0</v>
      </c>
      <c r="F162" s="67">
        <v>0</v>
      </c>
      <c r="G162" s="69">
        <f t="shared" si="59"/>
        <v>0</v>
      </c>
      <c r="H162" s="67">
        <v>0</v>
      </c>
      <c r="I162" s="82">
        <f t="shared" si="60"/>
        <v>0</v>
      </c>
      <c r="J162" s="53"/>
    </row>
    <row r="163" spans="1:10" ht="14.1" customHeight="1">
      <c r="A163" s="33" t="s">
        <v>128</v>
      </c>
      <c r="B163" s="32" t="s">
        <v>1412</v>
      </c>
      <c r="C163" s="67">
        <v>0</v>
      </c>
      <c r="D163" s="67">
        <v>0</v>
      </c>
      <c r="E163" s="69">
        <f t="shared" si="58"/>
        <v>0</v>
      </c>
      <c r="F163" s="67">
        <v>0</v>
      </c>
      <c r="G163" s="69">
        <f t="shared" si="59"/>
        <v>0</v>
      </c>
      <c r="H163" s="67">
        <v>0</v>
      </c>
      <c r="I163" s="82">
        <f t="shared" si="60"/>
        <v>0</v>
      </c>
      <c r="J163" s="53"/>
    </row>
    <row r="164" spans="1:10" ht="14.1" customHeight="1">
      <c r="A164" s="12" t="s">
        <v>1413</v>
      </c>
      <c r="B164" s="32" t="s">
        <v>1415</v>
      </c>
      <c r="C164" s="67">
        <v>0</v>
      </c>
      <c r="D164" s="67">
        <v>0</v>
      </c>
      <c r="E164" s="69">
        <f t="shared" si="58"/>
        <v>0</v>
      </c>
      <c r="F164" s="67">
        <v>0</v>
      </c>
      <c r="G164" s="69">
        <f t="shared" si="59"/>
        <v>0</v>
      </c>
      <c r="H164" s="67">
        <v>0</v>
      </c>
      <c r="I164" s="82">
        <f t="shared" si="60"/>
        <v>0</v>
      </c>
      <c r="J164" s="53"/>
    </row>
    <row r="165" spans="1:10" ht="14.1" customHeight="1">
      <c r="A165" s="12" t="s">
        <v>1414</v>
      </c>
      <c r="B165" s="32" t="s">
        <v>1416</v>
      </c>
      <c r="C165" s="67">
        <v>0</v>
      </c>
      <c r="D165" s="67">
        <v>0</v>
      </c>
      <c r="E165" s="69">
        <f t="shared" si="58"/>
        <v>0</v>
      </c>
      <c r="F165" s="67">
        <v>0</v>
      </c>
      <c r="G165" s="69">
        <f t="shared" si="59"/>
        <v>0</v>
      </c>
      <c r="H165" s="67">
        <v>0</v>
      </c>
      <c r="I165" s="82">
        <f t="shared" si="60"/>
        <v>0</v>
      </c>
      <c r="J165" s="53"/>
    </row>
    <row r="166" spans="1:10" ht="13.7" customHeight="1">
      <c r="A166" s="33" t="s">
        <v>129</v>
      </c>
      <c r="B166" s="36" t="s">
        <v>1012</v>
      </c>
      <c r="C166" s="67">
        <v>0</v>
      </c>
      <c r="D166" s="67">
        <v>0</v>
      </c>
      <c r="E166" s="69">
        <f t="shared" si="58"/>
        <v>0</v>
      </c>
      <c r="F166" s="67">
        <v>0</v>
      </c>
      <c r="G166" s="69">
        <f t="shared" si="59"/>
        <v>0</v>
      </c>
      <c r="H166" s="67">
        <v>0</v>
      </c>
      <c r="I166" s="82">
        <f t="shared" si="60"/>
        <v>0</v>
      </c>
      <c r="J166" s="53"/>
    </row>
    <row r="167" spans="1:10" ht="13.7" customHeight="1">
      <c r="A167" s="12" t="s">
        <v>1417</v>
      </c>
      <c r="B167" s="36" t="s">
        <v>1420</v>
      </c>
      <c r="C167" s="67">
        <v>0</v>
      </c>
      <c r="D167" s="67">
        <v>0</v>
      </c>
      <c r="E167" s="69">
        <f t="shared" si="58"/>
        <v>0</v>
      </c>
      <c r="F167" s="67">
        <v>0</v>
      </c>
      <c r="G167" s="69">
        <f t="shared" si="59"/>
        <v>0</v>
      </c>
      <c r="H167" s="67">
        <v>0</v>
      </c>
      <c r="I167" s="82">
        <f t="shared" si="60"/>
        <v>0</v>
      </c>
      <c r="J167" s="53"/>
    </row>
    <row r="168" spans="1:10" ht="13.7" customHeight="1">
      <c r="A168" s="12" t="s">
        <v>1418</v>
      </c>
      <c r="B168" s="36" t="s">
        <v>1251</v>
      </c>
      <c r="C168" s="67">
        <v>0</v>
      </c>
      <c r="D168" s="67">
        <v>0</v>
      </c>
      <c r="E168" s="69">
        <f t="shared" si="58"/>
        <v>0</v>
      </c>
      <c r="F168" s="67">
        <v>0</v>
      </c>
      <c r="G168" s="69">
        <f t="shared" si="59"/>
        <v>0</v>
      </c>
      <c r="H168" s="67">
        <v>0</v>
      </c>
      <c r="I168" s="82">
        <f t="shared" si="60"/>
        <v>0</v>
      </c>
      <c r="J168" s="53"/>
    </row>
    <row r="169" spans="1:10" ht="13.7" customHeight="1">
      <c r="A169" s="12" t="s">
        <v>1419</v>
      </c>
      <c r="B169" s="36" t="s">
        <v>1372</v>
      </c>
      <c r="C169" s="67">
        <v>0</v>
      </c>
      <c r="D169" s="67">
        <v>0</v>
      </c>
      <c r="E169" s="69">
        <f t="shared" si="58"/>
        <v>0</v>
      </c>
      <c r="F169" s="67">
        <v>0</v>
      </c>
      <c r="G169" s="69">
        <f t="shared" si="59"/>
        <v>0</v>
      </c>
      <c r="H169" s="67">
        <v>0</v>
      </c>
      <c r="I169" s="82">
        <f t="shared" si="60"/>
        <v>0</v>
      </c>
      <c r="J169" s="53"/>
    </row>
    <row r="170" spans="1:10" ht="14.1" customHeight="1">
      <c r="A170" s="33" t="s">
        <v>130</v>
      </c>
      <c r="B170" s="52" t="s">
        <v>613</v>
      </c>
      <c r="C170" s="67">
        <v>0</v>
      </c>
      <c r="D170" s="67">
        <v>0</v>
      </c>
      <c r="E170" s="69">
        <f t="shared" si="58"/>
        <v>0</v>
      </c>
      <c r="F170" s="67">
        <v>0</v>
      </c>
      <c r="G170" s="69">
        <f t="shared" si="59"/>
        <v>0</v>
      </c>
      <c r="H170" s="67">
        <v>0</v>
      </c>
      <c r="I170" s="82">
        <f t="shared" si="60"/>
        <v>0</v>
      </c>
      <c r="J170" s="53"/>
    </row>
    <row r="171" spans="1:10" ht="14.1" customHeight="1">
      <c r="A171" s="34"/>
      <c r="B171" s="214" t="s">
        <v>652</v>
      </c>
      <c r="C171" s="211">
        <f t="shared" ref="C171:H171" si="61">SUM(C142:C170)</f>
        <v>0</v>
      </c>
      <c r="D171" s="211">
        <f t="shared" si="61"/>
        <v>0</v>
      </c>
      <c r="E171" s="211">
        <f t="shared" si="61"/>
        <v>0</v>
      </c>
      <c r="F171" s="211">
        <f t="shared" si="61"/>
        <v>0</v>
      </c>
      <c r="G171" s="211">
        <f t="shared" si="61"/>
        <v>0</v>
      </c>
      <c r="H171" s="211">
        <f t="shared" si="61"/>
        <v>0</v>
      </c>
      <c r="I171" s="212">
        <f>+H171-G171</f>
        <v>0</v>
      </c>
      <c r="J171" s="213"/>
    </row>
    <row r="172" spans="1:10" ht="14.1" customHeight="1">
      <c r="A172" s="34"/>
      <c r="B172" s="21"/>
      <c r="C172" s="69"/>
      <c r="D172" s="69"/>
      <c r="E172" s="69"/>
      <c r="F172" s="69"/>
      <c r="G172" s="69"/>
      <c r="H172" s="69"/>
      <c r="I172" s="82"/>
      <c r="J172" s="53"/>
    </row>
    <row r="173" spans="1:10" ht="14.1" customHeight="1">
      <c r="A173" s="89" t="s">
        <v>131</v>
      </c>
      <c r="B173" s="90" t="s">
        <v>653</v>
      </c>
      <c r="C173" s="178"/>
      <c r="D173" s="69"/>
      <c r="E173" s="69"/>
      <c r="F173" s="69"/>
      <c r="G173" s="69"/>
      <c r="H173" s="69"/>
      <c r="I173" s="84"/>
      <c r="J173" s="53"/>
    </row>
    <row r="174" spans="1:10" ht="14.1" customHeight="1">
      <c r="A174" s="12" t="s">
        <v>132</v>
      </c>
      <c r="B174" s="32" t="s">
        <v>1421</v>
      </c>
      <c r="C174" s="67">
        <v>0</v>
      </c>
      <c r="D174" s="67">
        <v>0</v>
      </c>
      <c r="E174" s="69">
        <f>+C174+D174</f>
        <v>0</v>
      </c>
      <c r="F174" s="67">
        <v>0</v>
      </c>
      <c r="G174" s="69">
        <f>+E174+F174</f>
        <v>0</v>
      </c>
      <c r="H174" s="67">
        <v>0</v>
      </c>
      <c r="I174" s="82">
        <f t="shared" ref="I174:I185" si="62">+H174-G174</f>
        <v>0</v>
      </c>
      <c r="J174" s="53"/>
    </row>
    <row r="175" spans="1:10" ht="14.1" customHeight="1">
      <c r="A175" s="12" t="s">
        <v>133</v>
      </c>
      <c r="B175" s="32" t="s">
        <v>1013</v>
      </c>
      <c r="C175" s="67">
        <v>0</v>
      </c>
      <c r="D175" s="67">
        <v>0</v>
      </c>
      <c r="E175" s="69">
        <f t="shared" ref="E175:E185" si="63">+C175+D175</f>
        <v>0</v>
      </c>
      <c r="F175" s="67">
        <v>0</v>
      </c>
      <c r="G175" s="69">
        <f t="shared" ref="G175:G185" si="64">+E175+F175</f>
        <v>0</v>
      </c>
      <c r="H175" s="67">
        <v>0</v>
      </c>
      <c r="I175" s="82">
        <f t="shared" si="62"/>
        <v>0</v>
      </c>
      <c r="J175" s="53"/>
    </row>
    <row r="176" spans="1:10" ht="14.1" customHeight="1">
      <c r="A176" s="12" t="s">
        <v>134</v>
      </c>
      <c r="B176" s="32" t="s">
        <v>1422</v>
      </c>
      <c r="C176" s="67">
        <v>0</v>
      </c>
      <c r="D176" s="67">
        <v>0</v>
      </c>
      <c r="E176" s="69">
        <f t="shared" si="63"/>
        <v>0</v>
      </c>
      <c r="F176" s="67">
        <v>0</v>
      </c>
      <c r="G176" s="69">
        <f t="shared" si="64"/>
        <v>0</v>
      </c>
      <c r="H176" s="67">
        <v>0</v>
      </c>
      <c r="I176" s="82">
        <f t="shared" si="62"/>
        <v>0</v>
      </c>
      <c r="J176" s="53"/>
    </row>
    <row r="177" spans="1:10" ht="14.1" customHeight="1">
      <c r="A177" s="12" t="s">
        <v>135</v>
      </c>
      <c r="B177" s="32" t="s">
        <v>1087</v>
      </c>
      <c r="C177" s="67">
        <v>0</v>
      </c>
      <c r="D177" s="67">
        <v>0</v>
      </c>
      <c r="E177" s="69">
        <f t="shared" si="63"/>
        <v>0</v>
      </c>
      <c r="F177" s="67">
        <v>0</v>
      </c>
      <c r="G177" s="69">
        <f t="shared" si="64"/>
        <v>0</v>
      </c>
      <c r="H177" s="67">
        <v>0</v>
      </c>
      <c r="I177" s="82">
        <f t="shared" si="62"/>
        <v>0</v>
      </c>
      <c r="J177" s="53"/>
    </row>
    <row r="178" spans="1:10" ht="14.1" customHeight="1">
      <c r="A178" s="12" t="s">
        <v>136</v>
      </c>
      <c r="B178" s="32" t="s">
        <v>1014</v>
      </c>
      <c r="C178" s="67">
        <v>0</v>
      </c>
      <c r="D178" s="67">
        <v>0</v>
      </c>
      <c r="E178" s="69">
        <f t="shared" si="63"/>
        <v>0</v>
      </c>
      <c r="F178" s="67">
        <v>0</v>
      </c>
      <c r="G178" s="69">
        <f t="shared" si="64"/>
        <v>0</v>
      </c>
      <c r="H178" s="67">
        <v>0</v>
      </c>
      <c r="I178" s="82">
        <f t="shared" si="62"/>
        <v>0</v>
      </c>
      <c r="J178" s="53"/>
    </row>
    <row r="179" spans="1:10" ht="14.1" customHeight="1">
      <c r="A179" s="12" t="s">
        <v>137</v>
      </c>
      <c r="B179" s="32" t="s">
        <v>1015</v>
      </c>
      <c r="C179" s="67">
        <v>0</v>
      </c>
      <c r="D179" s="67">
        <v>0</v>
      </c>
      <c r="E179" s="69">
        <f t="shared" si="63"/>
        <v>0</v>
      </c>
      <c r="F179" s="67">
        <v>0</v>
      </c>
      <c r="G179" s="69">
        <f t="shared" si="64"/>
        <v>0</v>
      </c>
      <c r="H179" s="67">
        <v>0</v>
      </c>
      <c r="I179" s="82">
        <f t="shared" si="62"/>
        <v>0</v>
      </c>
      <c r="J179" s="53"/>
    </row>
    <row r="180" spans="1:10" ht="14.1" customHeight="1">
      <c r="A180" s="12" t="s">
        <v>138</v>
      </c>
      <c r="B180" s="32" t="s">
        <v>654</v>
      </c>
      <c r="C180" s="67">
        <v>0</v>
      </c>
      <c r="D180" s="67">
        <v>0</v>
      </c>
      <c r="E180" s="69">
        <f t="shared" si="63"/>
        <v>0</v>
      </c>
      <c r="F180" s="67">
        <v>0</v>
      </c>
      <c r="G180" s="69">
        <f t="shared" si="64"/>
        <v>0</v>
      </c>
      <c r="H180" s="67">
        <v>0</v>
      </c>
      <c r="I180" s="82">
        <f t="shared" si="62"/>
        <v>0</v>
      </c>
      <c r="J180" s="53"/>
    </row>
    <row r="181" spans="1:10" ht="14.1" customHeight="1">
      <c r="A181" s="12" t="s">
        <v>1423</v>
      </c>
      <c r="B181" s="32" t="s">
        <v>1427</v>
      </c>
      <c r="C181" s="67">
        <v>0</v>
      </c>
      <c r="D181" s="67">
        <v>0</v>
      </c>
      <c r="E181" s="69">
        <f t="shared" ref="E181:E184" si="65">+C181+D181</f>
        <v>0</v>
      </c>
      <c r="F181" s="67">
        <v>0</v>
      </c>
      <c r="G181" s="69">
        <f t="shared" ref="G181:G184" si="66">+E181+F181</f>
        <v>0</v>
      </c>
      <c r="H181" s="67">
        <v>0</v>
      </c>
      <c r="I181" s="82">
        <f t="shared" ref="I181:I184" si="67">+H181-G181</f>
        <v>0</v>
      </c>
      <c r="J181" s="53"/>
    </row>
    <row r="182" spans="1:10" ht="14.1" customHeight="1">
      <c r="A182" s="12" t="s">
        <v>1424</v>
      </c>
      <c r="B182" s="32" t="s">
        <v>1428</v>
      </c>
      <c r="C182" s="67">
        <v>0</v>
      </c>
      <c r="D182" s="67">
        <v>0</v>
      </c>
      <c r="E182" s="69">
        <f t="shared" si="65"/>
        <v>0</v>
      </c>
      <c r="F182" s="67">
        <v>0</v>
      </c>
      <c r="G182" s="69">
        <f t="shared" si="66"/>
        <v>0</v>
      </c>
      <c r="H182" s="67">
        <v>0</v>
      </c>
      <c r="I182" s="82">
        <f t="shared" si="67"/>
        <v>0</v>
      </c>
      <c r="J182" s="53"/>
    </row>
    <row r="183" spans="1:10" ht="14.1" customHeight="1">
      <c r="A183" s="12" t="s">
        <v>1425</v>
      </c>
      <c r="B183" s="32" t="s">
        <v>1251</v>
      </c>
      <c r="C183" s="67">
        <v>0</v>
      </c>
      <c r="D183" s="67">
        <v>0</v>
      </c>
      <c r="E183" s="69">
        <f t="shared" si="65"/>
        <v>0</v>
      </c>
      <c r="F183" s="67">
        <v>0</v>
      </c>
      <c r="G183" s="69">
        <f t="shared" si="66"/>
        <v>0</v>
      </c>
      <c r="H183" s="67">
        <v>0</v>
      </c>
      <c r="I183" s="82">
        <f t="shared" si="67"/>
        <v>0</v>
      </c>
      <c r="J183" s="53"/>
    </row>
    <row r="184" spans="1:10" ht="14.1" customHeight="1">
      <c r="A184" s="12" t="s">
        <v>1426</v>
      </c>
      <c r="B184" s="32" t="s">
        <v>1372</v>
      </c>
      <c r="C184" s="67">
        <v>0</v>
      </c>
      <c r="D184" s="67">
        <v>0</v>
      </c>
      <c r="E184" s="69">
        <f t="shared" si="65"/>
        <v>0</v>
      </c>
      <c r="F184" s="67">
        <v>0</v>
      </c>
      <c r="G184" s="69">
        <f t="shared" si="66"/>
        <v>0</v>
      </c>
      <c r="H184" s="67">
        <v>0</v>
      </c>
      <c r="I184" s="82">
        <f t="shared" si="67"/>
        <v>0</v>
      </c>
      <c r="J184" s="53"/>
    </row>
    <row r="185" spans="1:10" ht="14.1" customHeight="1">
      <c r="A185" s="33" t="s">
        <v>139</v>
      </c>
      <c r="B185" s="52" t="s">
        <v>613</v>
      </c>
      <c r="C185" s="67">
        <v>0</v>
      </c>
      <c r="D185" s="67">
        <v>0</v>
      </c>
      <c r="E185" s="69">
        <f t="shared" si="63"/>
        <v>0</v>
      </c>
      <c r="F185" s="67">
        <v>0</v>
      </c>
      <c r="G185" s="69">
        <f t="shared" si="64"/>
        <v>0</v>
      </c>
      <c r="H185" s="67">
        <v>0</v>
      </c>
      <c r="I185" s="82">
        <f t="shared" si="62"/>
        <v>0</v>
      </c>
      <c r="J185" s="53"/>
    </row>
    <row r="186" spans="1:10" ht="14.1" customHeight="1">
      <c r="A186" s="34"/>
      <c r="B186" s="214" t="s">
        <v>655</v>
      </c>
      <c r="C186" s="211">
        <f t="shared" ref="C186:H186" si="68">SUM(C174:C185)</f>
        <v>0</v>
      </c>
      <c r="D186" s="211">
        <f t="shared" si="68"/>
        <v>0</v>
      </c>
      <c r="E186" s="211">
        <f t="shared" si="68"/>
        <v>0</v>
      </c>
      <c r="F186" s="211">
        <f t="shared" si="68"/>
        <v>0</v>
      </c>
      <c r="G186" s="211">
        <f t="shared" si="68"/>
        <v>0</v>
      </c>
      <c r="H186" s="211">
        <f t="shared" si="68"/>
        <v>0</v>
      </c>
      <c r="I186" s="212">
        <f>+H186-G186</f>
        <v>0</v>
      </c>
      <c r="J186" s="213"/>
    </row>
    <row r="187" spans="1:10" ht="14.1" customHeight="1">
      <c r="A187" s="24"/>
      <c r="B187" s="21"/>
      <c r="C187" s="69"/>
      <c r="D187" s="69"/>
      <c r="E187" s="69"/>
      <c r="F187" s="69"/>
      <c r="G187" s="69"/>
      <c r="H187" s="69"/>
      <c r="I187" s="82"/>
      <c r="J187" s="53"/>
    </row>
    <row r="188" spans="1:10" ht="14.1" customHeight="1">
      <c r="A188" s="89" t="s">
        <v>140</v>
      </c>
      <c r="B188" s="215" t="s">
        <v>921</v>
      </c>
      <c r="C188" s="178"/>
      <c r="D188" s="69"/>
      <c r="E188" s="69"/>
      <c r="F188" s="69"/>
      <c r="G188" s="69"/>
      <c r="H188" s="69"/>
      <c r="I188" s="84"/>
      <c r="J188" s="53"/>
    </row>
    <row r="189" spans="1:10" ht="14.1" customHeight="1">
      <c r="A189" s="12" t="s">
        <v>141</v>
      </c>
      <c r="B189" s="32" t="s">
        <v>1016</v>
      </c>
      <c r="C189" s="67">
        <v>0</v>
      </c>
      <c r="D189" s="67">
        <v>0</v>
      </c>
      <c r="E189" s="69">
        <f>+C189+D189</f>
        <v>0</v>
      </c>
      <c r="F189" s="67">
        <v>0</v>
      </c>
      <c r="G189" s="69">
        <f>+E189+F189</f>
        <v>0</v>
      </c>
      <c r="H189" s="67">
        <v>0</v>
      </c>
      <c r="I189" s="82">
        <f t="shared" ref="I189:I202" si="69">+H189-G189</f>
        <v>0</v>
      </c>
      <c r="J189" s="53"/>
    </row>
    <row r="190" spans="1:10" ht="14.1" customHeight="1">
      <c r="A190" s="12" t="s">
        <v>142</v>
      </c>
      <c r="B190" s="32" t="s">
        <v>1017</v>
      </c>
      <c r="C190" s="67">
        <v>0</v>
      </c>
      <c r="D190" s="67">
        <v>0</v>
      </c>
      <c r="E190" s="69">
        <f t="shared" ref="E190:E202" si="70">+C190+D190</f>
        <v>0</v>
      </c>
      <c r="F190" s="67">
        <v>0</v>
      </c>
      <c r="G190" s="69">
        <f t="shared" ref="G190:G202" si="71">+E190+F190</f>
        <v>0</v>
      </c>
      <c r="H190" s="67">
        <v>0</v>
      </c>
      <c r="I190" s="82">
        <f t="shared" si="69"/>
        <v>0</v>
      </c>
      <c r="J190" s="53"/>
    </row>
    <row r="191" spans="1:10" ht="14.1" customHeight="1">
      <c r="A191" s="12" t="s">
        <v>143</v>
      </c>
      <c r="B191" s="32" t="s">
        <v>1018</v>
      </c>
      <c r="C191" s="67">
        <v>0</v>
      </c>
      <c r="D191" s="67">
        <v>0</v>
      </c>
      <c r="E191" s="69">
        <f t="shared" si="70"/>
        <v>0</v>
      </c>
      <c r="F191" s="67">
        <v>0</v>
      </c>
      <c r="G191" s="69">
        <f t="shared" si="71"/>
        <v>0</v>
      </c>
      <c r="H191" s="67">
        <v>0</v>
      </c>
      <c r="I191" s="82">
        <f t="shared" si="69"/>
        <v>0</v>
      </c>
      <c r="J191" s="53"/>
    </row>
    <row r="192" spans="1:10" ht="14.1" customHeight="1">
      <c r="A192" s="12" t="s">
        <v>144</v>
      </c>
      <c r="B192" s="32" t="s">
        <v>1429</v>
      </c>
      <c r="C192" s="67">
        <v>0</v>
      </c>
      <c r="D192" s="67">
        <v>0</v>
      </c>
      <c r="E192" s="69">
        <f t="shared" si="70"/>
        <v>0</v>
      </c>
      <c r="F192" s="67">
        <v>0</v>
      </c>
      <c r="G192" s="69">
        <f t="shared" si="71"/>
        <v>0</v>
      </c>
      <c r="H192" s="67">
        <v>0</v>
      </c>
      <c r="I192" s="82">
        <f t="shared" si="69"/>
        <v>0</v>
      </c>
      <c r="J192" s="53"/>
    </row>
    <row r="193" spans="1:10" ht="14.1" customHeight="1">
      <c r="A193" s="12" t="s">
        <v>145</v>
      </c>
      <c r="B193" s="32" t="s">
        <v>1430</v>
      </c>
      <c r="C193" s="67">
        <v>0</v>
      </c>
      <c r="D193" s="67">
        <v>0</v>
      </c>
      <c r="E193" s="69">
        <f t="shared" si="70"/>
        <v>0</v>
      </c>
      <c r="F193" s="67">
        <v>0</v>
      </c>
      <c r="G193" s="69">
        <f t="shared" si="71"/>
        <v>0</v>
      </c>
      <c r="H193" s="67">
        <v>0</v>
      </c>
      <c r="I193" s="82">
        <f t="shared" si="69"/>
        <v>0</v>
      </c>
      <c r="J193" s="53"/>
    </row>
    <row r="194" spans="1:10" ht="14.1" customHeight="1">
      <c r="A194" s="12" t="s">
        <v>146</v>
      </c>
      <c r="B194" s="32" t="s">
        <v>1088</v>
      </c>
      <c r="C194" s="67">
        <v>0</v>
      </c>
      <c r="D194" s="67">
        <v>0</v>
      </c>
      <c r="E194" s="69">
        <f t="shared" si="70"/>
        <v>0</v>
      </c>
      <c r="F194" s="67">
        <v>0</v>
      </c>
      <c r="G194" s="69">
        <f t="shared" si="71"/>
        <v>0</v>
      </c>
      <c r="H194" s="67">
        <v>0</v>
      </c>
      <c r="I194" s="82">
        <f t="shared" si="69"/>
        <v>0</v>
      </c>
      <c r="J194" s="53"/>
    </row>
    <row r="195" spans="1:10" ht="14.1" customHeight="1">
      <c r="A195" s="12" t="s">
        <v>147</v>
      </c>
      <c r="B195" s="32" t="s">
        <v>1019</v>
      </c>
      <c r="C195" s="67">
        <v>0</v>
      </c>
      <c r="D195" s="67">
        <v>0</v>
      </c>
      <c r="E195" s="69">
        <f t="shared" si="70"/>
        <v>0</v>
      </c>
      <c r="F195" s="67">
        <v>0</v>
      </c>
      <c r="G195" s="69">
        <f t="shared" si="71"/>
        <v>0</v>
      </c>
      <c r="H195" s="67">
        <v>0</v>
      </c>
      <c r="I195" s="82">
        <f t="shared" si="69"/>
        <v>0</v>
      </c>
      <c r="J195" s="53"/>
    </row>
    <row r="196" spans="1:10" ht="14.1" customHeight="1">
      <c r="A196" s="12" t="s">
        <v>148</v>
      </c>
      <c r="B196" s="32" t="s">
        <v>1020</v>
      </c>
      <c r="C196" s="67">
        <v>0</v>
      </c>
      <c r="D196" s="67">
        <v>0</v>
      </c>
      <c r="E196" s="69">
        <f t="shared" si="70"/>
        <v>0</v>
      </c>
      <c r="F196" s="67">
        <v>0</v>
      </c>
      <c r="G196" s="69">
        <f t="shared" si="71"/>
        <v>0</v>
      </c>
      <c r="H196" s="67">
        <v>0</v>
      </c>
      <c r="I196" s="82">
        <f t="shared" si="69"/>
        <v>0</v>
      </c>
      <c r="J196" s="53"/>
    </row>
    <row r="197" spans="1:10" ht="14.1" customHeight="1">
      <c r="A197" s="12" t="s">
        <v>149</v>
      </c>
      <c r="B197" s="32" t="s">
        <v>656</v>
      </c>
      <c r="C197" s="67">
        <v>0</v>
      </c>
      <c r="D197" s="67">
        <v>0</v>
      </c>
      <c r="E197" s="69">
        <f t="shared" si="70"/>
        <v>0</v>
      </c>
      <c r="F197" s="67">
        <v>0</v>
      </c>
      <c r="G197" s="69">
        <f t="shared" si="71"/>
        <v>0</v>
      </c>
      <c r="H197" s="67">
        <v>0</v>
      </c>
      <c r="I197" s="82">
        <f t="shared" si="69"/>
        <v>0</v>
      </c>
      <c r="J197" s="53"/>
    </row>
    <row r="198" spans="1:10" ht="14.1" customHeight="1">
      <c r="A198" s="12" t="s">
        <v>150</v>
      </c>
      <c r="B198" s="32" t="s">
        <v>1021</v>
      </c>
      <c r="C198" s="67">
        <v>0</v>
      </c>
      <c r="D198" s="67">
        <v>0</v>
      </c>
      <c r="E198" s="69">
        <f t="shared" si="70"/>
        <v>0</v>
      </c>
      <c r="F198" s="67">
        <v>0</v>
      </c>
      <c r="G198" s="69">
        <f t="shared" si="71"/>
        <v>0</v>
      </c>
      <c r="H198" s="67">
        <v>0</v>
      </c>
      <c r="I198" s="82">
        <f t="shared" si="69"/>
        <v>0</v>
      </c>
      <c r="J198" s="53"/>
    </row>
    <row r="199" spans="1:10" ht="14.1" customHeight="1">
      <c r="A199" s="12" t="s">
        <v>1431</v>
      </c>
      <c r="B199" s="32" t="s">
        <v>1434</v>
      </c>
      <c r="C199" s="67">
        <v>0</v>
      </c>
      <c r="D199" s="67">
        <v>0</v>
      </c>
      <c r="E199" s="69">
        <f t="shared" ref="E199:E201" si="72">+C199+D199</f>
        <v>0</v>
      </c>
      <c r="F199" s="67">
        <v>0</v>
      </c>
      <c r="G199" s="69">
        <f t="shared" ref="G199:G201" si="73">+E199+F199</f>
        <v>0</v>
      </c>
      <c r="H199" s="67">
        <v>0</v>
      </c>
      <c r="I199" s="82">
        <f t="shared" ref="I199:I201" si="74">+H199-G199</f>
        <v>0</v>
      </c>
      <c r="J199" s="53"/>
    </row>
    <row r="200" spans="1:10" ht="14.1" customHeight="1">
      <c r="A200" s="12" t="s">
        <v>1432</v>
      </c>
      <c r="B200" s="32" t="s">
        <v>1251</v>
      </c>
      <c r="C200" s="67">
        <v>0</v>
      </c>
      <c r="D200" s="67">
        <v>0</v>
      </c>
      <c r="E200" s="69">
        <f t="shared" si="72"/>
        <v>0</v>
      </c>
      <c r="F200" s="67">
        <v>0</v>
      </c>
      <c r="G200" s="69">
        <f t="shared" si="73"/>
        <v>0</v>
      </c>
      <c r="H200" s="67">
        <v>0</v>
      </c>
      <c r="I200" s="82">
        <f t="shared" si="74"/>
        <v>0</v>
      </c>
      <c r="J200" s="53"/>
    </row>
    <row r="201" spans="1:10" ht="14.1" customHeight="1">
      <c r="A201" s="12" t="s">
        <v>1433</v>
      </c>
      <c r="B201" s="32" t="s">
        <v>1372</v>
      </c>
      <c r="C201" s="67">
        <v>0</v>
      </c>
      <c r="D201" s="67">
        <v>0</v>
      </c>
      <c r="E201" s="69">
        <f t="shared" si="72"/>
        <v>0</v>
      </c>
      <c r="F201" s="67">
        <v>0</v>
      </c>
      <c r="G201" s="69">
        <f t="shared" si="73"/>
        <v>0</v>
      </c>
      <c r="H201" s="67">
        <v>0</v>
      </c>
      <c r="I201" s="82">
        <f t="shared" si="74"/>
        <v>0</v>
      </c>
      <c r="J201" s="53"/>
    </row>
    <row r="202" spans="1:10" ht="14.1" customHeight="1">
      <c r="A202" s="33" t="s">
        <v>151</v>
      </c>
      <c r="B202" s="52" t="s">
        <v>613</v>
      </c>
      <c r="C202" s="67">
        <v>0</v>
      </c>
      <c r="D202" s="67">
        <v>0</v>
      </c>
      <c r="E202" s="69">
        <f t="shared" si="70"/>
        <v>0</v>
      </c>
      <c r="F202" s="67">
        <v>0</v>
      </c>
      <c r="G202" s="69">
        <f t="shared" si="71"/>
        <v>0</v>
      </c>
      <c r="H202" s="67">
        <v>0</v>
      </c>
      <c r="I202" s="82">
        <f t="shared" si="69"/>
        <v>0</v>
      </c>
      <c r="J202" s="53"/>
    </row>
    <row r="203" spans="1:10" ht="14.1" customHeight="1">
      <c r="A203" s="34"/>
      <c r="B203" s="214" t="s">
        <v>657</v>
      </c>
      <c r="C203" s="211">
        <f t="shared" ref="C203:H203" si="75">SUM(C189:C202)</f>
        <v>0</v>
      </c>
      <c r="D203" s="211">
        <f t="shared" si="75"/>
        <v>0</v>
      </c>
      <c r="E203" s="211">
        <f t="shared" si="75"/>
        <v>0</v>
      </c>
      <c r="F203" s="211">
        <f t="shared" si="75"/>
        <v>0</v>
      </c>
      <c r="G203" s="211">
        <f t="shared" si="75"/>
        <v>0</v>
      </c>
      <c r="H203" s="211">
        <f t="shared" si="75"/>
        <v>0</v>
      </c>
      <c r="I203" s="212">
        <f>+H203-G203</f>
        <v>0</v>
      </c>
      <c r="J203" s="213"/>
    </row>
    <row r="204" spans="1:10" ht="14.1" customHeight="1">
      <c r="A204" s="24"/>
      <c r="B204" s="21"/>
      <c r="C204" s="69"/>
      <c r="D204" s="69"/>
      <c r="E204" s="69"/>
      <c r="F204" s="69"/>
      <c r="G204" s="69"/>
      <c r="H204" s="69"/>
      <c r="I204" s="82"/>
      <c r="J204" s="53"/>
    </row>
    <row r="205" spans="1:10" ht="14.1" customHeight="1">
      <c r="A205" s="89" t="s">
        <v>152</v>
      </c>
      <c r="B205" s="90" t="s">
        <v>909</v>
      </c>
      <c r="C205" s="178"/>
      <c r="D205" s="69"/>
      <c r="E205" s="69"/>
      <c r="F205" s="69"/>
      <c r="G205" s="69"/>
      <c r="H205" s="69"/>
      <c r="I205" s="84"/>
      <c r="J205" s="53"/>
    </row>
    <row r="206" spans="1:10" ht="14.1" customHeight="1">
      <c r="A206" s="12" t="s">
        <v>153</v>
      </c>
      <c r="B206" s="32" t="s">
        <v>1435</v>
      </c>
      <c r="C206" s="67">
        <v>0</v>
      </c>
      <c r="D206" s="67">
        <v>0</v>
      </c>
      <c r="E206" s="69">
        <f t="shared" ref="E206" si="76">+C206+D206</f>
        <v>0</v>
      </c>
      <c r="F206" s="67">
        <v>0</v>
      </c>
      <c r="G206" s="69">
        <f t="shared" ref="G206" si="77">+E206+F206</f>
        <v>0</v>
      </c>
      <c r="H206" s="67">
        <v>0</v>
      </c>
      <c r="I206" s="82">
        <f t="shared" ref="I206" si="78">+H206-G206</f>
        <v>0</v>
      </c>
      <c r="J206" s="53"/>
    </row>
    <row r="207" spans="1:10" ht="14.1" customHeight="1">
      <c r="A207" s="12" t="s">
        <v>1436</v>
      </c>
      <c r="B207" s="32" t="s">
        <v>1022</v>
      </c>
      <c r="C207" s="67">
        <v>0</v>
      </c>
      <c r="D207" s="67">
        <v>0</v>
      </c>
      <c r="E207" s="69">
        <f t="shared" ref="E207:E215" si="79">+C207+D207</f>
        <v>0</v>
      </c>
      <c r="F207" s="67">
        <v>0</v>
      </c>
      <c r="G207" s="69">
        <f t="shared" ref="G207:G215" si="80">+E207+F207</f>
        <v>0</v>
      </c>
      <c r="H207" s="67">
        <v>0</v>
      </c>
      <c r="I207" s="82">
        <f t="shared" ref="I207:I215" si="81">+H207-G207</f>
        <v>0</v>
      </c>
      <c r="J207" s="53"/>
    </row>
    <row r="208" spans="1:10" ht="14.1" customHeight="1">
      <c r="A208" s="12" t="s">
        <v>154</v>
      </c>
      <c r="B208" s="32" t="s">
        <v>1023</v>
      </c>
      <c r="C208" s="67">
        <v>0</v>
      </c>
      <c r="D208" s="67">
        <v>0</v>
      </c>
      <c r="E208" s="69">
        <f t="shared" si="79"/>
        <v>0</v>
      </c>
      <c r="F208" s="67">
        <v>0</v>
      </c>
      <c r="G208" s="69">
        <f t="shared" si="80"/>
        <v>0</v>
      </c>
      <c r="H208" s="67">
        <v>0</v>
      </c>
      <c r="I208" s="82">
        <f t="shared" si="81"/>
        <v>0</v>
      </c>
      <c r="J208" s="53"/>
    </row>
    <row r="209" spans="1:10" ht="14.1" customHeight="1">
      <c r="A209" s="39" t="s">
        <v>926</v>
      </c>
      <c r="B209" s="49" t="s">
        <v>1024</v>
      </c>
      <c r="C209" s="67">
        <v>0</v>
      </c>
      <c r="D209" s="67">
        <v>0</v>
      </c>
      <c r="E209" s="69">
        <f t="shared" si="79"/>
        <v>0</v>
      </c>
      <c r="F209" s="67">
        <v>0</v>
      </c>
      <c r="G209" s="69">
        <f t="shared" si="80"/>
        <v>0</v>
      </c>
      <c r="H209" s="67">
        <v>0</v>
      </c>
      <c r="I209" s="82">
        <f t="shared" si="81"/>
        <v>0</v>
      </c>
      <c r="J209" s="53"/>
    </row>
    <row r="210" spans="1:10" ht="14.1" customHeight="1">
      <c r="A210" s="39" t="s">
        <v>1437</v>
      </c>
      <c r="B210" s="49" t="s">
        <v>1026</v>
      </c>
      <c r="C210" s="67">
        <v>0</v>
      </c>
      <c r="D210" s="67">
        <v>0</v>
      </c>
      <c r="E210" s="69">
        <f t="shared" si="79"/>
        <v>0</v>
      </c>
      <c r="F210" s="67">
        <v>0</v>
      </c>
      <c r="G210" s="69">
        <f t="shared" si="80"/>
        <v>0</v>
      </c>
      <c r="H210" s="67">
        <v>0</v>
      </c>
      <c r="I210" s="82">
        <f t="shared" si="81"/>
        <v>0</v>
      </c>
      <c r="J210" s="53"/>
    </row>
    <row r="211" spans="1:10" ht="14.1" customHeight="1">
      <c r="A211" s="39" t="s">
        <v>155</v>
      </c>
      <c r="B211" s="49" t="s">
        <v>1438</v>
      </c>
      <c r="C211" s="67">
        <v>0</v>
      </c>
      <c r="D211" s="67">
        <v>0</v>
      </c>
      <c r="E211" s="69">
        <f t="shared" si="79"/>
        <v>0</v>
      </c>
      <c r="F211" s="67">
        <v>0</v>
      </c>
      <c r="G211" s="69">
        <f t="shared" si="80"/>
        <v>0</v>
      </c>
      <c r="H211" s="67">
        <v>0</v>
      </c>
      <c r="I211" s="82">
        <f t="shared" si="81"/>
        <v>0</v>
      </c>
      <c r="J211" s="53"/>
    </row>
    <row r="212" spans="1:10" ht="14.1" customHeight="1">
      <c r="A212" s="12" t="s">
        <v>156</v>
      </c>
      <c r="B212" s="32" t="s">
        <v>1027</v>
      </c>
      <c r="C212" s="67">
        <v>0</v>
      </c>
      <c r="D212" s="67">
        <v>0</v>
      </c>
      <c r="E212" s="69">
        <f t="shared" si="79"/>
        <v>0</v>
      </c>
      <c r="F212" s="67">
        <v>0</v>
      </c>
      <c r="G212" s="69">
        <f t="shared" si="80"/>
        <v>0</v>
      </c>
      <c r="H212" s="67">
        <v>0</v>
      </c>
      <c r="I212" s="82">
        <f t="shared" si="81"/>
        <v>0</v>
      </c>
      <c r="J212" s="53"/>
    </row>
    <row r="213" spans="1:10" ht="14.1" customHeight="1">
      <c r="A213" s="12" t="s">
        <v>1439</v>
      </c>
      <c r="B213" s="32" t="s">
        <v>1251</v>
      </c>
      <c r="C213" s="67">
        <v>0</v>
      </c>
      <c r="D213" s="67">
        <v>0</v>
      </c>
      <c r="E213" s="69">
        <f t="shared" si="79"/>
        <v>0</v>
      </c>
      <c r="F213" s="67">
        <v>0</v>
      </c>
      <c r="G213" s="69">
        <f t="shared" si="80"/>
        <v>0</v>
      </c>
      <c r="H213" s="67">
        <v>0</v>
      </c>
      <c r="I213" s="82">
        <f t="shared" si="81"/>
        <v>0</v>
      </c>
      <c r="J213" s="53"/>
    </row>
    <row r="214" spans="1:10" ht="14.1" customHeight="1">
      <c r="A214" s="12" t="s">
        <v>1440</v>
      </c>
      <c r="B214" s="32" t="s">
        <v>1372</v>
      </c>
      <c r="C214" s="67">
        <v>0</v>
      </c>
      <c r="D214" s="67">
        <v>0</v>
      </c>
      <c r="E214" s="69">
        <f t="shared" si="79"/>
        <v>0</v>
      </c>
      <c r="F214" s="67">
        <v>0</v>
      </c>
      <c r="G214" s="69">
        <f t="shared" si="80"/>
        <v>0</v>
      </c>
      <c r="H214" s="67">
        <v>0</v>
      </c>
      <c r="I214" s="82">
        <f t="shared" si="81"/>
        <v>0</v>
      </c>
      <c r="J214" s="53"/>
    </row>
    <row r="215" spans="1:10" ht="14.1" customHeight="1">
      <c r="A215" s="33" t="s">
        <v>157</v>
      </c>
      <c r="B215" s="52" t="s">
        <v>613</v>
      </c>
      <c r="C215" s="67">
        <v>0</v>
      </c>
      <c r="D215" s="67">
        <v>0</v>
      </c>
      <c r="E215" s="69">
        <f t="shared" si="79"/>
        <v>0</v>
      </c>
      <c r="F215" s="67">
        <v>0</v>
      </c>
      <c r="G215" s="69">
        <f t="shared" si="80"/>
        <v>0</v>
      </c>
      <c r="H215" s="67">
        <v>0</v>
      </c>
      <c r="I215" s="82">
        <f t="shared" si="81"/>
        <v>0</v>
      </c>
      <c r="J215" s="53"/>
    </row>
    <row r="216" spans="1:10" ht="14.1" customHeight="1">
      <c r="A216" s="34"/>
      <c r="B216" s="214" t="s">
        <v>661</v>
      </c>
      <c r="C216" s="211">
        <f>SUM(C206:C215)</f>
        <v>0</v>
      </c>
      <c r="D216" s="211">
        <f>SUM(D206:D215)</f>
        <v>0</v>
      </c>
      <c r="E216" s="211">
        <f>SUM(E206:E215)</f>
        <v>0</v>
      </c>
      <c r="F216" s="211">
        <f>SUM(F206:F215)</f>
        <v>0</v>
      </c>
      <c r="G216" s="211">
        <f>SUM(G206:G215)</f>
        <v>0</v>
      </c>
      <c r="H216" s="211">
        <f>SUM(H206:H215)</f>
        <v>0</v>
      </c>
      <c r="I216" s="212">
        <f>+H216-G216</f>
        <v>0</v>
      </c>
      <c r="J216" s="213"/>
    </row>
    <row r="217" spans="1:10" ht="14.1" customHeight="1">
      <c r="A217" s="24"/>
      <c r="B217" s="21"/>
      <c r="C217" s="69"/>
      <c r="D217" s="69"/>
      <c r="E217" s="69"/>
      <c r="F217" s="69"/>
      <c r="G217" s="69"/>
      <c r="H217" s="69"/>
      <c r="I217" s="82"/>
      <c r="J217" s="53"/>
    </row>
    <row r="218" spans="1:10" ht="14.1" customHeight="1">
      <c r="A218" s="89" t="s">
        <v>158</v>
      </c>
      <c r="B218" s="90" t="s">
        <v>658</v>
      </c>
      <c r="C218" s="178"/>
      <c r="D218" s="69"/>
      <c r="E218" s="69"/>
      <c r="F218" s="69"/>
      <c r="G218" s="69"/>
      <c r="H218" s="69"/>
      <c r="I218" s="84"/>
      <c r="J218" s="53"/>
    </row>
    <row r="219" spans="1:10" ht="14.1" customHeight="1">
      <c r="A219" s="12" t="s">
        <v>159</v>
      </c>
      <c r="B219" s="32" t="s">
        <v>1441</v>
      </c>
      <c r="C219" s="67">
        <v>0</v>
      </c>
      <c r="D219" s="67">
        <v>0</v>
      </c>
      <c r="E219" s="69">
        <f t="shared" ref="E219:E225" si="82">+C219+D219</f>
        <v>0</v>
      </c>
      <c r="F219" s="67">
        <v>0</v>
      </c>
      <c r="G219" s="69">
        <f t="shared" ref="G219:G225" si="83">+E219+F219</f>
        <v>0</v>
      </c>
      <c r="H219" s="67">
        <v>0</v>
      </c>
      <c r="I219" s="82">
        <f t="shared" ref="I219:I226" si="84">+H219-G219</f>
        <v>0</v>
      </c>
      <c r="J219" s="53"/>
    </row>
    <row r="220" spans="1:10" ht="14.1" customHeight="1">
      <c r="A220" s="12" t="s">
        <v>160</v>
      </c>
      <c r="B220" s="32" t="s">
        <v>1442</v>
      </c>
      <c r="C220" s="67">
        <v>0</v>
      </c>
      <c r="D220" s="67">
        <v>0</v>
      </c>
      <c r="E220" s="69">
        <f t="shared" si="82"/>
        <v>0</v>
      </c>
      <c r="F220" s="67">
        <v>0</v>
      </c>
      <c r="G220" s="69">
        <f t="shared" si="83"/>
        <v>0</v>
      </c>
      <c r="H220" s="67">
        <v>0</v>
      </c>
      <c r="I220" s="82">
        <f t="shared" si="84"/>
        <v>0</v>
      </c>
      <c r="J220" s="53"/>
    </row>
    <row r="221" spans="1:10" ht="14.1" customHeight="1">
      <c r="A221" s="39" t="s">
        <v>927</v>
      </c>
      <c r="B221" s="49" t="s">
        <v>659</v>
      </c>
      <c r="C221" s="67">
        <v>0</v>
      </c>
      <c r="D221" s="67">
        <v>0</v>
      </c>
      <c r="E221" s="69">
        <f t="shared" si="82"/>
        <v>0</v>
      </c>
      <c r="F221" s="67">
        <v>0</v>
      </c>
      <c r="G221" s="69">
        <f t="shared" si="83"/>
        <v>0</v>
      </c>
      <c r="H221" s="67">
        <v>0</v>
      </c>
      <c r="I221" s="82">
        <f t="shared" si="84"/>
        <v>0</v>
      </c>
      <c r="J221" s="53"/>
    </row>
    <row r="222" spans="1:10" ht="14.1" customHeight="1">
      <c r="A222" s="39" t="s">
        <v>161</v>
      </c>
      <c r="B222" s="49" t="s">
        <v>1025</v>
      </c>
      <c r="C222" s="67">
        <v>0</v>
      </c>
      <c r="D222" s="67">
        <v>0</v>
      </c>
      <c r="E222" s="69">
        <f t="shared" si="82"/>
        <v>0</v>
      </c>
      <c r="F222" s="67">
        <v>0</v>
      </c>
      <c r="G222" s="69">
        <f t="shared" si="83"/>
        <v>0</v>
      </c>
      <c r="H222" s="67">
        <v>0</v>
      </c>
      <c r="I222" s="82">
        <f t="shared" si="84"/>
        <v>0</v>
      </c>
      <c r="J222" s="53"/>
    </row>
    <row r="223" spans="1:10" ht="14.1" customHeight="1">
      <c r="A223" s="39" t="s">
        <v>1443</v>
      </c>
      <c r="B223" s="49" t="s">
        <v>1251</v>
      </c>
      <c r="C223" s="67">
        <v>0</v>
      </c>
      <c r="D223" s="67">
        <v>0</v>
      </c>
      <c r="E223" s="69">
        <f t="shared" ref="E223:E224" si="85">+C223+D223</f>
        <v>0</v>
      </c>
      <c r="F223" s="67">
        <v>0</v>
      </c>
      <c r="G223" s="69">
        <f t="shared" ref="G223:G224" si="86">+E223+F223</f>
        <v>0</v>
      </c>
      <c r="H223" s="67">
        <v>0</v>
      </c>
      <c r="I223" s="82">
        <f t="shared" ref="I223:I224" si="87">+H223-G223</f>
        <v>0</v>
      </c>
      <c r="J223" s="53"/>
    </row>
    <row r="224" spans="1:10" ht="14.1" customHeight="1">
      <c r="A224" s="39" t="s">
        <v>1444</v>
      </c>
      <c r="B224" s="49" t="s">
        <v>1372</v>
      </c>
      <c r="C224" s="67">
        <v>0</v>
      </c>
      <c r="D224" s="67">
        <v>0</v>
      </c>
      <c r="E224" s="69">
        <f t="shared" si="85"/>
        <v>0</v>
      </c>
      <c r="F224" s="67">
        <v>0</v>
      </c>
      <c r="G224" s="69">
        <f t="shared" si="86"/>
        <v>0</v>
      </c>
      <c r="H224" s="67">
        <v>0</v>
      </c>
      <c r="I224" s="82">
        <f t="shared" si="87"/>
        <v>0</v>
      </c>
      <c r="J224" s="53"/>
    </row>
    <row r="225" spans="1:10" ht="14.1" customHeight="1">
      <c r="A225" s="40" t="s">
        <v>162</v>
      </c>
      <c r="B225" s="41" t="s">
        <v>613</v>
      </c>
      <c r="C225" s="67">
        <v>0</v>
      </c>
      <c r="D225" s="67">
        <v>0</v>
      </c>
      <c r="E225" s="69">
        <f t="shared" si="82"/>
        <v>0</v>
      </c>
      <c r="F225" s="67">
        <v>0</v>
      </c>
      <c r="G225" s="69">
        <f t="shared" si="83"/>
        <v>0</v>
      </c>
      <c r="H225" s="67">
        <v>0</v>
      </c>
      <c r="I225" s="82">
        <f t="shared" si="84"/>
        <v>0</v>
      </c>
      <c r="J225" s="53"/>
    </row>
    <row r="226" spans="1:10" ht="14.1" customHeight="1">
      <c r="A226" s="34"/>
      <c r="B226" s="214" t="s">
        <v>660</v>
      </c>
      <c r="C226" s="211">
        <f>SUM(C219:C225)</f>
        <v>0</v>
      </c>
      <c r="D226" s="211">
        <f>SUM(D219:D225)</f>
        <v>0</v>
      </c>
      <c r="E226" s="211">
        <f>SUM(E219:E225)</f>
        <v>0</v>
      </c>
      <c r="F226" s="211">
        <f>SUM(F219:F225)</f>
        <v>0</v>
      </c>
      <c r="G226" s="211">
        <f>SUM(G219:G225)</f>
        <v>0</v>
      </c>
      <c r="H226" s="211">
        <f>SUM(H219:H225)</f>
        <v>0</v>
      </c>
      <c r="I226" s="212">
        <f t="shared" si="84"/>
        <v>0</v>
      </c>
      <c r="J226" s="213"/>
    </row>
    <row r="227" spans="1:10" ht="14.1" customHeight="1">
      <c r="A227" s="24"/>
      <c r="B227" s="21"/>
      <c r="C227" s="69"/>
      <c r="D227" s="69"/>
      <c r="E227" s="69"/>
      <c r="F227" s="69"/>
      <c r="G227" s="69"/>
      <c r="H227" s="69"/>
      <c r="I227" s="82"/>
      <c r="J227" s="53"/>
    </row>
    <row r="228" spans="1:10" ht="14.1" customHeight="1">
      <c r="A228" s="89" t="s">
        <v>163</v>
      </c>
      <c r="B228" s="90" t="s">
        <v>662</v>
      </c>
      <c r="C228" s="178"/>
      <c r="D228" s="69"/>
      <c r="E228" s="69"/>
      <c r="F228" s="69"/>
      <c r="G228" s="69"/>
      <c r="H228" s="69"/>
      <c r="I228" s="84"/>
      <c r="J228" s="53"/>
    </row>
    <row r="229" spans="1:10" ht="14.1" customHeight="1">
      <c r="A229" s="12" t="s">
        <v>164</v>
      </c>
      <c r="B229" s="32" t="s">
        <v>1682</v>
      </c>
      <c r="C229" s="67">
        <v>0</v>
      </c>
      <c r="D229" s="67">
        <v>0</v>
      </c>
      <c r="E229" s="69">
        <f>+C229+D229</f>
        <v>0</v>
      </c>
      <c r="F229" s="67">
        <v>0</v>
      </c>
      <c r="G229" s="69">
        <f>+E229+F229</f>
        <v>0</v>
      </c>
      <c r="H229" s="67">
        <v>0</v>
      </c>
      <c r="I229" s="82">
        <f>+H229-G229</f>
        <v>0</v>
      </c>
      <c r="J229" s="53"/>
    </row>
    <row r="230" spans="1:10" ht="14.1" customHeight="1">
      <c r="A230" s="12" t="s">
        <v>1445</v>
      </c>
      <c r="B230" s="32" t="s">
        <v>1448</v>
      </c>
      <c r="C230" s="67">
        <v>0</v>
      </c>
      <c r="D230" s="67">
        <v>0</v>
      </c>
      <c r="E230" s="69">
        <f t="shared" ref="E230:E234" si="88">+C230+D230</f>
        <v>0</v>
      </c>
      <c r="F230" s="67">
        <v>0</v>
      </c>
      <c r="G230" s="69">
        <f t="shared" ref="G230:G234" si="89">+E230+F230</f>
        <v>0</v>
      </c>
      <c r="H230" s="67">
        <v>0</v>
      </c>
      <c r="I230" s="82">
        <f t="shared" ref="I230:I234" si="90">+H230-G230</f>
        <v>0</v>
      </c>
      <c r="J230" s="53"/>
    </row>
    <row r="231" spans="1:10" ht="14.1" customHeight="1">
      <c r="A231" s="12" t="s">
        <v>165</v>
      </c>
      <c r="B231" s="32" t="s">
        <v>1028</v>
      </c>
      <c r="C231" s="67">
        <v>0</v>
      </c>
      <c r="D231" s="67">
        <v>0</v>
      </c>
      <c r="E231" s="69">
        <f t="shared" si="88"/>
        <v>0</v>
      </c>
      <c r="F231" s="67">
        <v>0</v>
      </c>
      <c r="G231" s="69">
        <f t="shared" si="89"/>
        <v>0</v>
      </c>
      <c r="H231" s="67">
        <v>0</v>
      </c>
      <c r="I231" s="82">
        <f t="shared" si="90"/>
        <v>0</v>
      </c>
      <c r="J231" s="53"/>
    </row>
    <row r="232" spans="1:10" ht="14.1" customHeight="1">
      <c r="A232" s="12" t="s">
        <v>1446</v>
      </c>
      <c r="B232" s="32" t="s">
        <v>1251</v>
      </c>
      <c r="C232" s="67">
        <v>0</v>
      </c>
      <c r="D232" s="67">
        <v>0</v>
      </c>
      <c r="E232" s="69">
        <f t="shared" si="88"/>
        <v>0</v>
      </c>
      <c r="F232" s="67">
        <v>0</v>
      </c>
      <c r="G232" s="69">
        <f t="shared" si="89"/>
        <v>0</v>
      </c>
      <c r="H232" s="67">
        <v>0</v>
      </c>
      <c r="I232" s="82">
        <f t="shared" si="90"/>
        <v>0</v>
      </c>
      <c r="J232" s="53"/>
    </row>
    <row r="233" spans="1:10" ht="14.1" customHeight="1">
      <c r="A233" s="12" t="s">
        <v>1447</v>
      </c>
      <c r="B233" s="32" t="s">
        <v>1372</v>
      </c>
      <c r="C233" s="67">
        <v>0</v>
      </c>
      <c r="D233" s="67">
        <v>0</v>
      </c>
      <c r="E233" s="69">
        <f t="shared" si="88"/>
        <v>0</v>
      </c>
      <c r="F233" s="67">
        <v>0</v>
      </c>
      <c r="G233" s="69">
        <f t="shared" si="89"/>
        <v>0</v>
      </c>
      <c r="H233" s="67">
        <v>0</v>
      </c>
      <c r="I233" s="82">
        <f t="shared" si="90"/>
        <v>0</v>
      </c>
      <c r="J233" s="53"/>
    </row>
    <row r="234" spans="1:10" ht="14.1" customHeight="1">
      <c r="A234" s="33" t="s">
        <v>166</v>
      </c>
      <c r="B234" s="52" t="s">
        <v>613</v>
      </c>
      <c r="C234" s="67">
        <v>0</v>
      </c>
      <c r="D234" s="67">
        <v>0</v>
      </c>
      <c r="E234" s="69">
        <f t="shared" si="88"/>
        <v>0</v>
      </c>
      <c r="F234" s="67">
        <v>0</v>
      </c>
      <c r="G234" s="69">
        <f t="shared" si="89"/>
        <v>0</v>
      </c>
      <c r="H234" s="67">
        <v>0</v>
      </c>
      <c r="I234" s="82">
        <f t="shared" si="90"/>
        <v>0</v>
      </c>
      <c r="J234" s="53"/>
    </row>
    <row r="235" spans="1:10" ht="14.1" customHeight="1">
      <c r="A235" s="34"/>
      <c r="B235" s="214" t="s">
        <v>663</v>
      </c>
      <c r="C235" s="211">
        <f t="shared" ref="C235:H235" si="91">SUM(C229:C234)</f>
        <v>0</v>
      </c>
      <c r="D235" s="211">
        <f t="shared" si="91"/>
        <v>0</v>
      </c>
      <c r="E235" s="211">
        <f t="shared" si="91"/>
        <v>0</v>
      </c>
      <c r="F235" s="211">
        <f t="shared" si="91"/>
        <v>0</v>
      </c>
      <c r="G235" s="211">
        <f t="shared" si="91"/>
        <v>0</v>
      </c>
      <c r="H235" s="211">
        <f t="shared" si="91"/>
        <v>0</v>
      </c>
      <c r="I235" s="212">
        <f>+H235-G235</f>
        <v>0</v>
      </c>
      <c r="J235" s="213"/>
    </row>
    <row r="236" spans="1:10" ht="14.1" customHeight="1">
      <c r="A236" s="24"/>
      <c r="B236" s="21"/>
      <c r="C236" s="69"/>
      <c r="D236" s="69"/>
      <c r="E236" s="69"/>
      <c r="F236" s="69"/>
      <c r="G236" s="69"/>
      <c r="H236" s="69"/>
      <c r="I236" s="82"/>
      <c r="J236" s="53"/>
    </row>
    <row r="237" spans="1:10" ht="14.1" customHeight="1">
      <c r="A237" s="89" t="s">
        <v>167</v>
      </c>
      <c r="B237" s="90" t="s">
        <v>664</v>
      </c>
      <c r="C237" s="178"/>
      <c r="D237" s="69"/>
      <c r="E237" s="69"/>
      <c r="F237" s="69"/>
      <c r="G237" s="69"/>
      <c r="H237" s="69"/>
      <c r="I237" s="84"/>
      <c r="J237" s="53"/>
    </row>
    <row r="238" spans="1:10" ht="14.1" customHeight="1">
      <c r="A238" s="12" t="s">
        <v>168</v>
      </c>
      <c r="B238" s="32" t="s">
        <v>665</v>
      </c>
      <c r="C238" s="67">
        <v>0</v>
      </c>
      <c r="D238" s="67">
        <v>0</v>
      </c>
      <c r="E238" s="69">
        <f>+C238+D238</f>
        <v>0</v>
      </c>
      <c r="F238" s="67">
        <v>0</v>
      </c>
      <c r="G238" s="69">
        <f>+E238+F238</f>
        <v>0</v>
      </c>
      <c r="H238" s="67">
        <v>0</v>
      </c>
      <c r="I238" s="82">
        <f>+H238-G238</f>
        <v>0</v>
      </c>
      <c r="J238" s="53"/>
    </row>
    <row r="239" spans="1:10" ht="14.1" customHeight="1">
      <c r="A239" s="12" t="s">
        <v>964</v>
      </c>
      <c r="B239" s="32" t="s">
        <v>1029</v>
      </c>
      <c r="C239" s="67">
        <v>0</v>
      </c>
      <c r="D239" s="67">
        <v>0</v>
      </c>
      <c r="E239" s="69">
        <f>+C239+D239</f>
        <v>0</v>
      </c>
      <c r="F239" s="67">
        <v>0</v>
      </c>
      <c r="G239" s="69">
        <f>+E239+F239</f>
        <v>0</v>
      </c>
      <c r="H239" s="67">
        <v>0</v>
      </c>
      <c r="I239" s="82">
        <f>+H239-G239</f>
        <v>0</v>
      </c>
      <c r="J239" s="53"/>
    </row>
    <row r="240" spans="1:10" ht="14.1" customHeight="1">
      <c r="A240" s="12" t="s">
        <v>1449</v>
      </c>
      <c r="B240" s="32" t="s">
        <v>1251</v>
      </c>
      <c r="C240" s="67">
        <v>0</v>
      </c>
      <c r="D240" s="67">
        <v>0</v>
      </c>
      <c r="E240" s="69">
        <f t="shared" ref="E240:E241" si="92">+C240+D240</f>
        <v>0</v>
      </c>
      <c r="F240" s="67">
        <v>0</v>
      </c>
      <c r="G240" s="69">
        <f t="shared" ref="G240:G241" si="93">+E240+F240</f>
        <v>0</v>
      </c>
      <c r="H240" s="67">
        <v>0</v>
      </c>
      <c r="I240" s="82">
        <f t="shared" ref="I240:I241" si="94">+H240-G240</f>
        <v>0</v>
      </c>
      <c r="J240" s="53"/>
    </row>
    <row r="241" spans="1:10" ht="14.1" customHeight="1">
      <c r="A241" s="12" t="s">
        <v>1450</v>
      </c>
      <c r="B241" s="32" t="s">
        <v>1372</v>
      </c>
      <c r="C241" s="67">
        <v>0</v>
      </c>
      <c r="D241" s="67">
        <v>0</v>
      </c>
      <c r="E241" s="69">
        <f t="shared" si="92"/>
        <v>0</v>
      </c>
      <c r="F241" s="67">
        <v>0</v>
      </c>
      <c r="G241" s="69">
        <f t="shared" si="93"/>
        <v>0</v>
      </c>
      <c r="H241" s="67">
        <v>0</v>
      </c>
      <c r="I241" s="82">
        <f t="shared" si="94"/>
        <v>0</v>
      </c>
      <c r="J241" s="53"/>
    </row>
    <row r="242" spans="1:10" ht="14.1" customHeight="1">
      <c r="A242" s="33" t="s">
        <v>169</v>
      </c>
      <c r="B242" s="41" t="s">
        <v>613</v>
      </c>
      <c r="C242" s="67">
        <v>0</v>
      </c>
      <c r="D242" s="67">
        <v>0</v>
      </c>
      <c r="E242" s="69">
        <f>+C242+D242</f>
        <v>0</v>
      </c>
      <c r="F242" s="67">
        <v>0</v>
      </c>
      <c r="G242" s="69">
        <f>+E242+F242</f>
        <v>0</v>
      </c>
      <c r="H242" s="67">
        <v>0</v>
      </c>
      <c r="I242" s="82">
        <f>+H242-G242</f>
        <v>0</v>
      </c>
      <c r="J242" s="53"/>
    </row>
    <row r="243" spans="1:10" ht="14.1" customHeight="1">
      <c r="A243" s="34"/>
      <c r="B243" s="214" t="s">
        <v>666</v>
      </c>
      <c r="C243" s="211">
        <f t="shared" ref="C243:H243" si="95">SUM(C238:C242)</f>
        <v>0</v>
      </c>
      <c r="D243" s="211">
        <f t="shared" si="95"/>
        <v>0</v>
      </c>
      <c r="E243" s="211">
        <f t="shared" si="95"/>
        <v>0</v>
      </c>
      <c r="F243" s="211">
        <f t="shared" si="95"/>
        <v>0</v>
      </c>
      <c r="G243" s="211">
        <f t="shared" si="95"/>
        <v>0</v>
      </c>
      <c r="H243" s="211">
        <f t="shared" si="95"/>
        <v>0</v>
      </c>
      <c r="I243" s="212">
        <f>+H243-G243</f>
        <v>0</v>
      </c>
      <c r="J243" s="213"/>
    </row>
    <row r="244" spans="1:10" ht="14.1" customHeight="1">
      <c r="A244" s="24"/>
      <c r="B244" s="21"/>
      <c r="C244" s="69"/>
      <c r="D244" s="69"/>
      <c r="E244" s="69"/>
      <c r="F244" s="69"/>
      <c r="G244" s="69"/>
      <c r="H244" s="69"/>
      <c r="I244" s="82"/>
      <c r="J244" s="53"/>
    </row>
    <row r="245" spans="1:10" ht="14.1" customHeight="1">
      <c r="A245" s="89" t="s">
        <v>170</v>
      </c>
      <c r="B245" s="90" t="s">
        <v>667</v>
      </c>
      <c r="C245" s="178"/>
      <c r="D245" s="69"/>
      <c r="E245" s="69"/>
      <c r="F245" s="69"/>
      <c r="G245" s="69"/>
      <c r="H245" s="69"/>
      <c r="I245" s="84"/>
      <c r="J245" s="53"/>
    </row>
    <row r="246" spans="1:10" ht="14.1" customHeight="1">
      <c r="A246" s="12" t="s">
        <v>171</v>
      </c>
      <c r="B246" s="32" t="s">
        <v>1030</v>
      </c>
      <c r="C246" s="67">
        <v>0</v>
      </c>
      <c r="D246" s="67">
        <v>0</v>
      </c>
      <c r="E246" s="69">
        <f t="shared" ref="E246:E256" si="96">+C246+D246</f>
        <v>0</v>
      </c>
      <c r="F246" s="67">
        <v>0</v>
      </c>
      <c r="G246" s="69">
        <f t="shared" ref="G246:G256" si="97">+E246+F246</f>
        <v>0</v>
      </c>
      <c r="H246" s="67">
        <v>0</v>
      </c>
      <c r="I246" s="82">
        <f t="shared" ref="I246:I256" si="98">+H246-G246</f>
        <v>0</v>
      </c>
      <c r="J246" s="53"/>
    </row>
    <row r="247" spans="1:10" ht="14.1" customHeight="1">
      <c r="A247" s="12" t="s">
        <v>172</v>
      </c>
      <c r="B247" s="32" t="s">
        <v>1031</v>
      </c>
      <c r="C247" s="67">
        <v>0</v>
      </c>
      <c r="D247" s="67">
        <v>0</v>
      </c>
      <c r="E247" s="69">
        <f t="shared" si="96"/>
        <v>0</v>
      </c>
      <c r="F247" s="67">
        <v>0</v>
      </c>
      <c r="G247" s="69">
        <f t="shared" si="97"/>
        <v>0</v>
      </c>
      <c r="H247" s="67">
        <v>0</v>
      </c>
      <c r="I247" s="82">
        <f t="shared" si="98"/>
        <v>0</v>
      </c>
      <c r="J247" s="53"/>
    </row>
    <row r="248" spans="1:10" ht="14.1" customHeight="1">
      <c r="A248" s="12" t="s">
        <v>1453</v>
      </c>
      <c r="B248" s="32" t="s">
        <v>1683</v>
      </c>
      <c r="C248" s="67">
        <v>0</v>
      </c>
      <c r="D248" s="67">
        <v>0</v>
      </c>
      <c r="E248" s="69">
        <f t="shared" ref="E248:E255" si="99">+C248+D248</f>
        <v>0</v>
      </c>
      <c r="F248" s="67">
        <v>0</v>
      </c>
      <c r="G248" s="69">
        <f t="shared" ref="G248:G255" si="100">+E248+F248</f>
        <v>0</v>
      </c>
      <c r="H248" s="67">
        <v>0</v>
      </c>
      <c r="I248" s="82">
        <f t="shared" ref="I248:I255" si="101">+H248-G248</f>
        <v>0</v>
      </c>
      <c r="J248" s="53"/>
    </row>
    <row r="249" spans="1:10" ht="14.1" customHeight="1">
      <c r="A249" s="12" t="s">
        <v>173</v>
      </c>
      <c r="B249" s="32" t="s">
        <v>1032</v>
      </c>
      <c r="C249" s="67">
        <v>0</v>
      </c>
      <c r="D249" s="67">
        <v>0</v>
      </c>
      <c r="E249" s="69">
        <f t="shared" si="99"/>
        <v>0</v>
      </c>
      <c r="F249" s="67">
        <v>0</v>
      </c>
      <c r="G249" s="69">
        <f t="shared" si="100"/>
        <v>0</v>
      </c>
      <c r="H249" s="67">
        <v>0</v>
      </c>
      <c r="I249" s="82">
        <f t="shared" si="101"/>
        <v>0</v>
      </c>
      <c r="J249" s="53"/>
    </row>
    <row r="250" spans="1:10" ht="14.1" customHeight="1">
      <c r="A250" s="12" t="s">
        <v>174</v>
      </c>
      <c r="B250" s="32" t="s">
        <v>1033</v>
      </c>
      <c r="C250" s="67">
        <v>0</v>
      </c>
      <c r="D250" s="67">
        <v>0</v>
      </c>
      <c r="E250" s="69">
        <f t="shared" si="99"/>
        <v>0</v>
      </c>
      <c r="F250" s="67">
        <v>0</v>
      </c>
      <c r="G250" s="69">
        <f t="shared" si="100"/>
        <v>0</v>
      </c>
      <c r="H250" s="67">
        <v>0</v>
      </c>
      <c r="I250" s="82">
        <f t="shared" si="101"/>
        <v>0</v>
      </c>
      <c r="J250" s="53"/>
    </row>
    <row r="251" spans="1:10" ht="14.1" customHeight="1">
      <c r="A251" s="12" t="s">
        <v>175</v>
      </c>
      <c r="B251" s="32" t="s">
        <v>1034</v>
      </c>
      <c r="C251" s="67">
        <v>0</v>
      </c>
      <c r="D251" s="67">
        <v>0</v>
      </c>
      <c r="E251" s="69">
        <f t="shared" si="99"/>
        <v>0</v>
      </c>
      <c r="F251" s="67">
        <v>0</v>
      </c>
      <c r="G251" s="69">
        <f t="shared" si="100"/>
        <v>0</v>
      </c>
      <c r="H251" s="67">
        <v>0</v>
      </c>
      <c r="I251" s="82">
        <f t="shared" si="101"/>
        <v>0</v>
      </c>
      <c r="J251" s="53"/>
    </row>
    <row r="252" spans="1:10" ht="14.1" customHeight="1">
      <c r="A252" s="39" t="s">
        <v>1454</v>
      </c>
      <c r="B252" s="49" t="s">
        <v>1456</v>
      </c>
      <c r="C252" s="67">
        <v>0</v>
      </c>
      <c r="D252" s="67">
        <v>0</v>
      </c>
      <c r="E252" s="69">
        <f t="shared" si="99"/>
        <v>0</v>
      </c>
      <c r="F252" s="67">
        <v>0</v>
      </c>
      <c r="G252" s="69">
        <f t="shared" si="100"/>
        <v>0</v>
      </c>
      <c r="H252" s="67">
        <v>0</v>
      </c>
      <c r="I252" s="82">
        <f t="shared" si="101"/>
        <v>0</v>
      </c>
      <c r="J252" s="53"/>
    </row>
    <row r="253" spans="1:10" ht="14.1" customHeight="1">
      <c r="A253" s="39" t="s">
        <v>1455</v>
      </c>
      <c r="B253" s="49" t="s">
        <v>1035</v>
      </c>
      <c r="C253" s="67">
        <v>0</v>
      </c>
      <c r="D253" s="67">
        <v>0</v>
      </c>
      <c r="E253" s="69">
        <f t="shared" si="99"/>
        <v>0</v>
      </c>
      <c r="F253" s="67">
        <v>0</v>
      </c>
      <c r="G253" s="69">
        <f t="shared" si="100"/>
        <v>0</v>
      </c>
      <c r="H253" s="67">
        <v>0</v>
      </c>
      <c r="I253" s="82">
        <f t="shared" si="101"/>
        <v>0</v>
      </c>
      <c r="J253" s="53"/>
    </row>
    <row r="254" spans="1:10" ht="14.1" customHeight="1">
      <c r="A254" s="39" t="s">
        <v>1451</v>
      </c>
      <c r="B254" s="49" t="s">
        <v>1251</v>
      </c>
      <c r="C254" s="67">
        <v>0</v>
      </c>
      <c r="D254" s="67">
        <v>0</v>
      </c>
      <c r="E254" s="69">
        <f t="shared" si="99"/>
        <v>0</v>
      </c>
      <c r="F254" s="67">
        <v>0</v>
      </c>
      <c r="G254" s="69">
        <f t="shared" si="100"/>
        <v>0</v>
      </c>
      <c r="H254" s="67">
        <v>0</v>
      </c>
      <c r="I254" s="82">
        <f t="shared" si="101"/>
        <v>0</v>
      </c>
      <c r="J254" s="53"/>
    </row>
    <row r="255" spans="1:10" ht="14.1" customHeight="1">
      <c r="A255" s="39" t="s">
        <v>1452</v>
      </c>
      <c r="B255" s="49" t="s">
        <v>1372</v>
      </c>
      <c r="C255" s="67">
        <v>0</v>
      </c>
      <c r="D255" s="67">
        <v>0</v>
      </c>
      <c r="E255" s="69">
        <f t="shared" si="99"/>
        <v>0</v>
      </c>
      <c r="F255" s="67">
        <v>0</v>
      </c>
      <c r="G255" s="69">
        <f t="shared" si="100"/>
        <v>0</v>
      </c>
      <c r="H255" s="67">
        <v>0</v>
      </c>
      <c r="I255" s="82">
        <f t="shared" si="101"/>
        <v>0</v>
      </c>
      <c r="J255" s="53"/>
    </row>
    <row r="256" spans="1:10" ht="14.1" customHeight="1">
      <c r="A256" s="40" t="s">
        <v>176</v>
      </c>
      <c r="B256" s="41" t="s">
        <v>613</v>
      </c>
      <c r="C256" s="67">
        <v>0</v>
      </c>
      <c r="D256" s="67">
        <v>0</v>
      </c>
      <c r="E256" s="69">
        <f t="shared" si="96"/>
        <v>0</v>
      </c>
      <c r="F256" s="67">
        <v>0</v>
      </c>
      <c r="G256" s="69">
        <f t="shared" si="97"/>
        <v>0</v>
      </c>
      <c r="H256" s="67">
        <v>0</v>
      </c>
      <c r="I256" s="82">
        <f t="shared" si="98"/>
        <v>0</v>
      </c>
      <c r="J256" s="53"/>
    </row>
    <row r="257" spans="1:10" ht="14.1" customHeight="1">
      <c r="A257" s="34"/>
      <c r="B257" s="214" t="s">
        <v>668</v>
      </c>
      <c r="C257" s="211">
        <f t="shared" ref="C257:H257" si="102">SUM(C246:C256)</f>
        <v>0</v>
      </c>
      <c r="D257" s="211">
        <f t="shared" si="102"/>
        <v>0</v>
      </c>
      <c r="E257" s="211">
        <f t="shared" si="102"/>
        <v>0</v>
      </c>
      <c r="F257" s="211">
        <f t="shared" si="102"/>
        <v>0</v>
      </c>
      <c r="G257" s="211">
        <f t="shared" si="102"/>
        <v>0</v>
      </c>
      <c r="H257" s="211">
        <f t="shared" si="102"/>
        <v>0</v>
      </c>
      <c r="I257" s="212">
        <f>+H257-G257</f>
        <v>0</v>
      </c>
      <c r="J257" s="213"/>
    </row>
    <row r="258" spans="1:10" ht="14.1" customHeight="1">
      <c r="A258" s="34"/>
      <c r="B258" s="21"/>
      <c r="C258" s="69"/>
      <c r="D258" s="69"/>
      <c r="E258" s="69"/>
      <c r="F258" s="69"/>
      <c r="G258" s="69"/>
      <c r="H258" s="69"/>
      <c r="I258" s="82"/>
      <c r="J258" s="53"/>
    </row>
    <row r="259" spans="1:10" ht="14.1" customHeight="1">
      <c r="A259" s="89" t="s">
        <v>177</v>
      </c>
      <c r="B259" s="90" t="s">
        <v>669</v>
      </c>
      <c r="C259" s="178"/>
      <c r="D259" s="69"/>
      <c r="E259" s="69"/>
      <c r="F259" s="69"/>
      <c r="G259" s="69"/>
      <c r="H259" s="69"/>
      <c r="I259" s="84"/>
      <c r="J259" s="53"/>
    </row>
    <row r="260" spans="1:10" ht="14.1" customHeight="1">
      <c r="A260" s="12" t="s">
        <v>178</v>
      </c>
      <c r="B260" s="49" t="s">
        <v>1036</v>
      </c>
      <c r="C260" s="67">
        <v>0</v>
      </c>
      <c r="D260" s="67">
        <v>0</v>
      </c>
      <c r="E260" s="69">
        <f>+C260+D260</f>
        <v>0</v>
      </c>
      <c r="F260" s="67">
        <v>0</v>
      </c>
      <c r="G260" s="69">
        <f>+E260+F260</f>
        <v>0</v>
      </c>
      <c r="H260" s="67">
        <v>0</v>
      </c>
      <c r="I260" s="82">
        <f t="shared" ref="I260:I271" si="103">+H260-G260</f>
        <v>0</v>
      </c>
      <c r="J260" s="53"/>
    </row>
    <row r="261" spans="1:10" ht="14.1" customHeight="1">
      <c r="A261" s="12" t="s">
        <v>1458</v>
      </c>
      <c r="B261" s="49" t="s">
        <v>1457</v>
      </c>
      <c r="C261" s="67">
        <v>0</v>
      </c>
      <c r="D261" s="67">
        <v>0</v>
      </c>
      <c r="E261" s="69">
        <f t="shared" ref="E261:E270" si="104">+C261+D261</f>
        <v>0</v>
      </c>
      <c r="F261" s="67">
        <v>0</v>
      </c>
      <c r="G261" s="69">
        <f t="shared" ref="G261:G270" si="105">+E261+F261</f>
        <v>0</v>
      </c>
      <c r="H261" s="67">
        <v>0</v>
      </c>
      <c r="I261" s="82">
        <f t="shared" ref="I261:I270" si="106">+H261-G261</f>
        <v>0</v>
      </c>
      <c r="J261" s="53"/>
    </row>
    <row r="262" spans="1:10" ht="14.1" customHeight="1">
      <c r="A262" s="12" t="s">
        <v>179</v>
      </c>
      <c r="B262" s="32" t="s">
        <v>1037</v>
      </c>
      <c r="C262" s="67">
        <v>0</v>
      </c>
      <c r="D262" s="67">
        <v>0</v>
      </c>
      <c r="E262" s="69">
        <f t="shared" si="104"/>
        <v>0</v>
      </c>
      <c r="F262" s="67">
        <v>0</v>
      </c>
      <c r="G262" s="69">
        <f t="shared" si="105"/>
        <v>0</v>
      </c>
      <c r="H262" s="67">
        <v>0</v>
      </c>
      <c r="I262" s="82">
        <f t="shared" si="106"/>
        <v>0</v>
      </c>
      <c r="J262" s="53"/>
    </row>
    <row r="263" spans="1:10" ht="14.1" customHeight="1">
      <c r="A263" s="12" t="s">
        <v>180</v>
      </c>
      <c r="B263" s="49" t="s">
        <v>1038</v>
      </c>
      <c r="C263" s="67">
        <v>0</v>
      </c>
      <c r="D263" s="67">
        <v>0</v>
      </c>
      <c r="E263" s="69">
        <f t="shared" si="104"/>
        <v>0</v>
      </c>
      <c r="F263" s="67">
        <v>0</v>
      </c>
      <c r="G263" s="69">
        <f t="shared" si="105"/>
        <v>0</v>
      </c>
      <c r="H263" s="67">
        <v>0</v>
      </c>
      <c r="I263" s="82">
        <f t="shared" si="106"/>
        <v>0</v>
      </c>
      <c r="J263" s="53"/>
    </row>
    <row r="264" spans="1:10" ht="14.1" customHeight="1">
      <c r="A264" s="12" t="s">
        <v>181</v>
      </c>
      <c r="B264" s="32" t="s">
        <v>1039</v>
      </c>
      <c r="C264" s="67">
        <v>0</v>
      </c>
      <c r="D264" s="67">
        <v>0</v>
      </c>
      <c r="E264" s="69">
        <f t="shared" si="104"/>
        <v>0</v>
      </c>
      <c r="F264" s="67">
        <v>0</v>
      </c>
      <c r="G264" s="69">
        <f t="shared" si="105"/>
        <v>0</v>
      </c>
      <c r="H264" s="67">
        <v>0</v>
      </c>
      <c r="I264" s="82">
        <f t="shared" si="106"/>
        <v>0</v>
      </c>
      <c r="J264" s="53"/>
    </row>
    <row r="265" spans="1:10" ht="14.1" customHeight="1">
      <c r="A265" s="12" t="s">
        <v>182</v>
      </c>
      <c r="B265" s="32" t="s">
        <v>1040</v>
      </c>
      <c r="C265" s="67">
        <v>0</v>
      </c>
      <c r="D265" s="67">
        <v>0</v>
      </c>
      <c r="E265" s="69">
        <f t="shared" si="104"/>
        <v>0</v>
      </c>
      <c r="F265" s="67">
        <v>0</v>
      </c>
      <c r="G265" s="69">
        <f t="shared" si="105"/>
        <v>0</v>
      </c>
      <c r="H265" s="67">
        <v>0</v>
      </c>
      <c r="I265" s="82">
        <f t="shared" si="106"/>
        <v>0</v>
      </c>
      <c r="J265" s="53"/>
    </row>
    <row r="266" spans="1:10" ht="14.1" customHeight="1">
      <c r="A266" s="12" t="s">
        <v>183</v>
      </c>
      <c r="B266" s="49" t="s">
        <v>1041</v>
      </c>
      <c r="C266" s="67">
        <v>0</v>
      </c>
      <c r="D266" s="67">
        <v>0</v>
      </c>
      <c r="E266" s="69">
        <f t="shared" si="104"/>
        <v>0</v>
      </c>
      <c r="F266" s="67">
        <v>0</v>
      </c>
      <c r="G266" s="69">
        <f t="shared" si="105"/>
        <v>0</v>
      </c>
      <c r="H266" s="67">
        <v>0</v>
      </c>
      <c r="I266" s="82">
        <f t="shared" si="106"/>
        <v>0</v>
      </c>
      <c r="J266" s="53"/>
    </row>
    <row r="267" spans="1:10" ht="14.1" customHeight="1">
      <c r="A267" s="12" t="s">
        <v>184</v>
      </c>
      <c r="B267" s="32" t="s">
        <v>670</v>
      </c>
      <c r="C267" s="67">
        <v>0</v>
      </c>
      <c r="D267" s="67">
        <v>0</v>
      </c>
      <c r="E267" s="69">
        <f t="shared" si="104"/>
        <v>0</v>
      </c>
      <c r="F267" s="67">
        <v>0</v>
      </c>
      <c r="G267" s="69">
        <f t="shared" si="105"/>
        <v>0</v>
      </c>
      <c r="H267" s="67">
        <v>0</v>
      </c>
      <c r="I267" s="82">
        <f t="shared" si="106"/>
        <v>0</v>
      </c>
      <c r="J267" s="53"/>
    </row>
    <row r="268" spans="1:10" ht="14.1" customHeight="1">
      <c r="A268" s="12" t="s">
        <v>185</v>
      </c>
      <c r="B268" s="32" t="s">
        <v>671</v>
      </c>
      <c r="C268" s="67">
        <v>0</v>
      </c>
      <c r="D268" s="67">
        <v>0</v>
      </c>
      <c r="E268" s="69">
        <f t="shared" si="104"/>
        <v>0</v>
      </c>
      <c r="F268" s="67">
        <v>0</v>
      </c>
      <c r="G268" s="69">
        <f t="shared" si="105"/>
        <v>0</v>
      </c>
      <c r="H268" s="67">
        <v>0</v>
      </c>
      <c r="I268" s="82">
        <f t="shared" si="106"/>
        <v>0</v>
      </c>
      <c r="J268" s="53"/>
    </row>
    <row r="269" spans="1:10" ht="14.1" customHeight="1">
      <c r="A269" s="39" t="s">
        <v>1459</v>
      </c>
      <c r="B269" s="49" t="s">
        <v>1354</v>
      </c>
      <c r="C269" s="67">
        <v>0</v>
      </c>
      <c r="D269" s="67">
        <v>0</v>
      </c>
      <c r="E269" s="69">
        <f t="shared" si="104"/>
        <v>0</v>
      </c>
      <c r="F269" s="67">
        <v>0</v>
      </c>
      <c r="G269" s="69">
        <f t="shared" si="105"/>
        <v>0</v>
      </c>
      <c r="H269" s="67">
        <v>0</v>
      </c>
      <c r="I269" s="82">
        <f t="shared" si="106"/>
        <v>0</v>
      </c>
      <c r="J269" s="53"/>
    </row>
    <row r="270" spans="1:10" ht="14.1" customHeight="1">
      <c r="A270" s="39" t="s">
        <v>1460</v>
      </c>
      <c r="B270" s="49" t="s">
        <v>1372</v>
      </c>
      <c r="C270" s="67">
        <v>0</v>
      </c>
      <c r="D270" s="67">
        <v>0</v>
      </c>
      <c r="E270" s="69">
        <f t="shared" si="104"/>
        <v>0</v>
      </c>
      <c r="F270" s="67">
        <v>0</v>
      </c>
      <c r="G270" s="69">
        <f t="shared" si="105"/>
        <v>0</v>
      </c>
      <c r="H270" s="67">
        <v>0</v>
      </c>
      <c r="I270" s="82">
        <f t="shared" si="106"/>
        <v>0</v>
      </c>
      <c r="J270" s="53"/>
    </row>
    <row r="271" spans="1:10" ht="14.1" customHeight="1">
      <c r="A271" s="39" t="s">
        <v>928</v>
      </c>
      <c r="B271" s="41" t="s">
        <v>613</v>
      </c>
      <c r="C271" s="67">
        <v>0</v>
      </c>
      <c r="D271" s="67">
        <v>0</v>
      </c>
      <c r="E271" s="69">
        <f t="shared" ref="E271" si="107">+C271+D271</f>
        <v>0</v>
      </c>
      <c r="F271" s="67">
        <v>0</v>
      </c>
      <c r="G271" s="69">
        <f t="shared" ref="G271" si="108">+E271+F271</f>
        <v>0</v>
      </c>
      <c r="H271" s="67">
        <v>0</v>
      </c>
      <c r="I271" s="82">
        <f t="shared" si="103"/>
        <v>0</v>
      </c>
      <c r="J271" s="53"/>
    </row>
    <row r="272" spans="1:10" ht="14.1" customHeight="1">
      <c r="A272" s="34"/>
      <c r="B272" s="214" t="s">
        <v>672</v>
      </c>
      <c r="C272" s="211">
        <f t="shared" ref="C272:H272" si="109">SUM(C260:C271)</f>
        <v>0</v>
      </c>
      <c r="D272" s="211">
        <f t="shared" si="109"/>
        <v>0</v>
      </c>
      <c r="E272" s="211">
        <f t="shared" si="109"/>
        <v>0</v>
      </c>
      <c r="F272" s="211">
        <f t="shared" si="109"/>
        <v>0</v>
      </c>
      <c r="G272" s="211">
        <f t="shared" si="109"/>
        <v>0</v>
      </c>
      <c r="H272" s="211">
        <f t="shared" si="109"/>
        <v>0</v>
      </c>
      <c r="I272" s="212">
        <f>+H272-G272</f>
        <v>0</v>
      </c>
      <c r="J272" s="213"/>
    </row>
    <row r="273" spans="1:10" ht="14.1" customHeight="1">
      <c r="A273" s="34"/>
      <c r="B273" s="21"/>
      <c r="C273" s="69"/>
      <c r="D273" s="69"/>
      <c r="E273" s="69"/>
      <c r="F273" s="69"/>
      <c r="G273" s="69"/>
      <c r="H273" s="69"/>
      <c r="I273" s="82"/>
      <c r="J273" s="53"/>
    </row>
    <row r="274" spans="1:10" ht="14.1" customHeight="1">
      <c r="A274" s="89" t="s">
        <v>186</v>
      </c>
      <c r="B274" s="90" t="s">
        <v>673</v>
      </c>
      <c r="C274" s="178"/>
      <c r="D274" s="69"/>
      <c r="E274" s="69"/>
      <c r="F274" s="69"/>
      <c r="G274" s="69"/>
      <c r="H274" s="69"/>
      <c r="I274" s="84"/>
      <c r="J274" s="53"/>
    </row>
    <row r="275" spans="1:10" ht="14.1" customHeight="1">
      <c r="A275" s="12" t="s">
        <v>187</v>
      </c>
      <c r="B275" s="32" t="s">
        <v>1042</v>
      </c>
      <c r="C275" s="67">
        <v>0</v>
      </c>
      <c r="D275" s="67">
        <v>0</v>
      </c>
      <c r="E275" s="69">
        <f>+C275+D275</f>
        <v>0</v>
      </c>
      <c r="F275" s="67">
        <v>0</v>
      </c>
      <c r="G275" s="69">
        <f>+E275+F275</f>
        <v>0</v>
      </c>
      <c r="H275" s="67">
        <v>0</v>
      </c>
      <c r="I275" s="82">
        <f t="shared" ref="I275:I297" si="110">+H275-G275</f>
        <v>0</v>
      </c>
      <c r="J275" s="53"/>
    </row>
    <row r="276" spans="1:10" ht="14.1" customHeight="1">
      <c r="A276" s="12" t="s">
        <v>188</v>
      </c>
      <c r="B276" s="32" t="s">
        <v>1043</v>
      </c>
      <c r="C276" s="67">
        <v>0</v>
      </c>
      <c r="D276" s="67">
        <v>0</v>
      </c>
      <c r="E276" s="69">
        <f t="shared" ref="E276:E297" si="111">+C276+D276</f>
        <v>0</v>
      </c>
      <c r="F276" s="67">
        <v>0</v>
      </c>
      <c r="G276" s="69">
        <f t="shared" ref="G276:G297" si="112">+E276+F276</f>
        <v>0</v>
      </c>
      <c r="H276" s="67">
        <v>0</v>
      </c>
      <c r="I276" s="82">
        <f t="shared" si="110"/>
        <v>0</v>
      </c>
      <c r="J276" s="53"/>
    </row>
    <row r="277" spans="1:10" ht="14.1" customHeight="1">
      <c r="A277" s="12" t="s">
        <v>189</v>
      </c>
      <c r="B277" s="32" t="s">
        <v>1044</v>
      </c>
      <c r="C277" s="67">
        <v>0</v>
      </c>
      <c r="D277" s="67">
        <v>0</v>
      </c>
      <c r="E277" s="69">
        <f t="shared" si="111"/>
        <v>0</v>
      </c>
      <c r="F277" s="67">
        <v>0</v>
      </c>
      <c r="G277" s="69">
        <f t="shared" si="112"/>
        <v>0</v>
      </c>
      <c r="H277" s="67">
        <v>0</v>
      </c>
      <c r="I277" s="82">
        <f t="shared" si="110"/>
        <v>0</v>
      </c>
      <c r="J277" s="53"/>
    </row>
    <row r="278" spans="1:10" ht="14.1" customHeight="1">
      <c r="A278" s="12" t="s">
        <v>190</v>
      </c>
      <c r="B278" s="32" t="s">
        <v>1045</v>
      </c>
      <c r="C278" s="67">
        <v>0</v>
      </c>
      <c r="D278" s="67">
        <v>0</v>
      </c>
      <c r="E278" s="69">
        <f t="shared" si="111"/>
        <v>0</v>
      </c>
      <c r="F278" s="67">
        <v>0</v>
      </c>
      <c r="G278" s="69">
        <f t="shared" si="112"/>
        <v>0</v>
      </c>
      <c r="H278" s="67">
        <v>0</v>
      </c>
      <c r="I278" s="82">
        <f t="shared" si="110"/>
        <v>0</v>
      </c>
      <c r="J278" s="53"/>
    </row>
    <row r="279" spans="1:10" ht="14.1" customHeight="1">
      <c r="A279" s="12" t="s">
        <v>191</v>
      </c>
      <c r="B279" s="32" t="s">
        <v>1046</v>
      </c>
      <c r="C279" s="67">
        <v>0</v>
      </c>
      <c r="D279" s="67">
        <v>0</v>
      </c>
      <c r="E279" s="69">
        <f t="shared" si="111"/>
        <v>0</v>
      </c>
      <c r="F279" s="67">
        <v>0</v>
      </c>
      <c r="G279" s="69">
        <f t="shared" si="112"/>
        <v>0</v>
      </c>
      <c r="H279" s="67">
        <v>0</v>
      </c>
      <c r="I279" s="82">
        <f t="shared" si="110"/>
        <v>0</v>
      </c>
      <c r="J279" s="53"/>
    </row>
    <row r="280" spans="1:10" ht="14.1" customHeight="1">
      <c r="A280" s="12" t="s">
        <v>192</v>
      </c>
      <c r="B280" s="32" t="s">
        <v>1047</v>
      </c>
      <c r="C280" s="67">
        <v>0</v>
      </c>
      <c r="D280" s="67">
        <v>0</v>
      </c>
      <c r="E280" s="69">
        <f t="shared" si="111"/>
        <v>0</v>
      </c>
      <c r="F280" s="67">
        <v>0</v>
      </c>
      <c r="G280" s="69">
        <f t="shared" si="112"/>
        <v>0</v>
      </c>
      <c r="H280" s="67">
        <v>0</v>
      </c>
      <c r="I280" s="82">
        <f t="shared" si="110"/>
        <v>0</v>
      </c>
      <c r="J280" s="53"/>
    </row>
    <row r="281" spans="1:10" ht="14.1" customHeight="1">
      <c r="A281" s="12" t="s">
        <v>193</v>
      </c>
      <c r="B281" s="32" t="s">
        <v>1053</v>
      </c>
      <c r="C281" s="67">
        <v>0</v>
      </c>
      <c r="D281" s="67">
        <v>0</v>
      </c>
      <c r="E281" s="69">
        <f t="shared" si="111"/>
        <v>0</v>
      </c>
      <c r="F281" s="67">
        <v>0</v>
      </c>
      <c r="G281" s="69">
        <f t="shared" si="112"/>
        <v>0</v>
      </c>
      <c r="H281" s="67">
        <v>0</v>
      </c>
      <c r="I281" s="82">
        <f t="shared" si="110"/>
        <v>0</v>
      </c>
      <c r="J281" s="53"/>
    </row>
    <row r="282" spans="1:10" ht="14.1" customHeight="1">
      <c r="A282" s="12" t="s">
        <v>194</v>
      </c>
      <c r="B282" s="32" t="s">
        <v>1048</v>
      </c>
      <c r="C282" s="67">
        <v>0</v>
      </c>
      <c r="D282" s="67">
        <v>0</v>
      </c>
      <c r="E282" s="69">
        <f t="shared" si="111"/>
        <v>0</v>
      </c>
      <c r="F282" s="67">
        <v>0</v>
      </c>
      <c r="G282" s="69">
        <f t="shared" si="112"/>
        <v>0</v>
      </c>
      <c r="H282" s="67">
        <v>0</v>
      </c>
      <c r="I282" s="82">
        <f t="shared" si="110"/>
        <v>0</v>
      </c>
      <c r="J282" s="53"/>
    </row>
    <row r="283" spans="1:10" ht="14.1" customHeight="1">
      <c r="A283" s="12" t="s">
        <v>195</v>
      </c>
      <c r="B283" s="32" t="s">
        <v>674</v>
      </c>
      <c r="C283" s="67">
        <v>0</v>
      </c>
      <c r="D283" s="67">
        <v>0</v>
      </c>
      <c r="E283" s="69">
        <f t="shared" si="111"/>
        <v>0</v>
      </c>
      <c r="F283" s="67">
        <v>0</v>
      </c>
      <c r="G283" s="69">
        <f t="shared" si="112"/>
        <v>0</v>
      </c>
      <c r="H283" s="67">
        <v>0</v>
      </c>
      <c r="I283" s="82">
        <f t="shared" si="110"/>
        <v>0</v>
      </c>
      <c r="J283" s="53"/>
    </row>
    <row r="284" spans="1:10" ht="14.1" customHeight="1">
      <c r="A284" s="12" t="s">
        <v>196</v>
      </c>
      <c r="B284" s="32" t="s">
        <v>1051</v>
      </c>
      <c r="C284" s="67">
        <v>0</v>
      </c>
      <c r="D284" s="67">
        <v>0</v>
      </c>
      <c r="E284" s="69">
        <f t="shared" si="111"/>
        <v>0</v>
      </c>
      <c r="F284" s="67">
        <v>0</v>
      </c>
      <c r="G284" s="69">
        <f t="shared" si="112"/>
        <v>0</v>
      </c>
      <c r="H284" s="67">
        <v>0</v>
      </c>
      <c r="I284" s="82">
        <f t="shared" si="110"/>
        <v>0</v>
      </c>
      <c r="J284" s="53"/>
    </row>
    <row r="285" spans="1:10" ht="14.1" customHeight="1">
      <c r="A285" s="12" t="s">
        <v>197</v>
      </c>
      <c r="B285" s="32" t="s">
        <v>1050</v>
      </c>
      <c r="C285" s="67">
        <v>0</v>
      </c>
      <c r="D285" s="67">
        <v>0</v>
      </c>
      <c r="E285" s="69">
        <f t="shared" si="111"/>
        <v>0</v>
      </c>
      <c r="F285" s="67">
        <v>0</v>
      </c>
      <c r="G285" s="69">
        <f t="shared" si="112"/>
        <v>0</v>
      </c>
      <c r="H285" s="67">
        <v>0</v>
      </c>
      <c r="I285" s="82">
        <f t="shared" si="110"/>
        <v>0</v>
      </c>
      <c r="J285" s="53"/>
    </row>
    <row r="286" spans="1:10" ht="14.1" customHeight="1">
      <c r="A286" s="12" t="s">
        <v>198</v>
      </c>
      <c r="B286" s="32" t="s">
        <v>1049</v>
      </c>
      <c r="C286" s="67">
        <v>0</v>
      </c>
      <c r="D286" s="67">
        <v>0</v>
      </c>
      <c r="E286" s="69">
        <f t="shared" si="111"/>
        <v>0</v>
      </c>
      <c r="F286" s="67">
        <v>0</v>
      </c>
      <c r="G286" s="69">
        <f t="shared" si="112"/>
        <v>0</v>
      </c>
      <c r="H286" s="67">
        <v>0</v>
      </c>
      <c r="I286" s="82">
        <f t="shared" si="110"/>
        <v>0</v>
      </c>
      <c r="J286" s="53"/>
    </row>
    <row r="287" spans="1:10" ht="14.1" customHeight="1">
      <c r="A287" s="12" t="s">
        <v>199</v>
      </c>
      <c r="B287" s="32" t="s">
        <v>1052</v>
      </c>
      <c r="C287" s="67">
        <v>0</v>
      </c>
      <c r="D287" s="67">
        <v>0</v>
      </c>
      <c r="E287" s="69">
        <f t="shared" si="111"/>
        <v>0</v>
      </c>
      <c r="F287" s="67">
        <v>0</v>
      </c>
      <c r="G287" s="69">
        <f t="shared" si="112"/>
        <v>0</v>
      </c>
      <c r="H287" s="67">
        <v>0</v>
      </c>
      <c r="I287" s="82">
        <f t="shared" si="110"/>
        <v>0</v>
      </c>
      <c r="J287" s="53"/>
    </row>
    <row r="288" spans="1:10" ht="14.1" customHeight="1">
      <c r="A288" s="33" t="s">
        <v>200</v>
      </c>
      <c r="B288" s="32" t="s">
        <v>1054</v>
      </c>
      <c r="C288" s="67">
        <v>0</v>
      </c>
      <c r="D288" s="67">
        <v>0</v>
      </c>
      <c r="E288" s="69">
        <f t="shared" si="111"/>
        <v>0</v>
      </c>
      <c r="F288" s="67">
        <v>0</v>
      </c>
      <c r="G288" s="69">
        <f t="shared" si="112"/>
        <v>0</v>
      </c>
      <c r="H288" s="67">
        <v>0</v>
      </c>
      <c r="I288" s="82">
        <f t="shared" si="110"/>
        <v>0</v>
      </c>
      <c r="J288" s="53"/>
    </row>
    <row r="289" spans="1:10" ht="14.1" customHeight="1">
      <c r="A289" s="33" t="s">
        <v>201</v>
      </c>
      <c r="B289" s="32" t="s">
        <v>675</v>
      </c>
      <c r="C289" s="67">
        <v>0</v>
      </c>
      <c r="D289" s="67">
        <v>0</v>
      </c>
      <c r="E289" s="69">
        <f t="shared" si="111"/>
        <v>0</v>
      </c>
      <c r="F289" s="67">
        <v>0</v>
      </c>
      <c r="G289" s="69">
        <f t="shared" si="112"/>
        <v>0</v>
      </c>
      <c r="H289" s="67">
        <v>0</v>
      </c>
      <c r="I289" s="82">
        <f t="shared" si="110"/>
        <v>0</v>
      </c>
      <c r="J289" s="53"/>
    </row>
    <row r="290" spans="1:10" ht="14.1" customHeight="1">
      <c r="A290" s="33" t="s">
        <v>202</v>
      </c>
      <c r="B290" s="32" t="s">
        <v>676</v>
      </c>
      <c r="C290" s="67">
        <v>0</v>
      </c>
      <c r="D290" s="67">
        <v>0</v>
      </c>
      <c r="E290" s="69">
        <f t="shared" si="111"/>
        <v>0</v>
      </c>
      <c r="F290" s="67">
        <v>0</v>
      </c>
      <c r="G290" s="69">
        <f t="shared" si="112"/>
        <v>0</v>
      </c>
      <c r="H290" s="67">
        <v>0</v>
      </c>
      <c r="I290" s="82">
        <f t="shared" si="110"/>
        <v>0</v>
      </c>
      <c r="J290" s="53"/>
    </row>
    <row r="291" spans="1:10" ht="14.1" customHeight="1">
      <c r="A291" s="33" t="s">
        <v>203</v>
      </c>
      <c r="B291" s="32" t="s">
        <v>1055</v>
      </c>
      <c r="C291" s="67">
        <v>0</v>
      </c>
      <c r="D291" s="67">
        <v>0</v>
      </c>
      <c r="E291" s="69">
        <f t="shared" si="111"/>
        <v>0</v>
      </c>
      <c r="F291" s="67">
        <v>0</v>
      </c>
      <c r="G291" s="69">
        <f t="shared" si="112"/>
        <v>0</v>
      </c>
      <c r="H291" s="67">
        <v>0</v>
      </c>
      <c r="I291" s="82">
        <f t="shared" si="110"/>
        <v>0</v>
      </c>
      <c r="J291" s="53"/>
    </row>
    <row r="292" spans="1:10" ht="14.1" customHeight="1">
      <c r="A292" s="33" t="s">
        <v>204</v>
      </c>
      <c r="B292" s="49" t="s">
        <v>1056</v>
      </c>
      <c r="C292" s="67">
        <v>0</v>
      </c>
      <c r="D292" s="67">
        <v>0</v>
      </c>
      <c r="E292" s="69">
        <f t="shared" si="111"/>
        <v>0</v>
      </c>
      <c r="F292" s="67">
        <v>0</v>
      </c>
      <c r="G292" s="69">
        <f t="shared" si="112"/>
        <v>0</v>
      </c>
      <c r="H292" s="67">
        <v>0</v>
      </c>
      <c r="I292" s="82">
        <f t="shared" si="110"/>
        <v>0</v>
      </c>
      <c r="J292" s="53"/>
    </row>
    <row r="293" spans="1:10" ht="14.1" customHeight="1">
      <c r="A293" s="33" t="s">
        <v>205</v>
      </c>
      <c r="B293" s="32" t="s">
        <v>677</v>
      </c>
      <c r="C293" s="67">
        <v>0</v>
      </c>
      <c r="D293" s="67">
        <v>0</v>
      </c>
      <c r="E293" s="69">
        <f t="shared" si="111"/>
        <v>0</v>
      </c>
      <c r="F293" s="67">
        <v>0</v>
      </c>
      <c r="G293" s="69">
        <f t="shared" si="112"/>
        <v>0</v>
      </c>
      <c r="H293" s="67">
        <v>0</v>
      </c>
      <c r="I293" s="82">
        <f t="shared" si="110"/>
        <v>0</v>
      </c>
      <c r="J293" s="53"/>
    </row>
    <row r="294" spans="1:10" ht="14.1" customHeight="1">
      <c r="A294" s="33" t="s">
        <v>206</v>
      </c>
      <c r="B294" s="32" t="s">
        <v>1057</v>
      </c>
      <c r="C294" s="67">
        <v>0</v>
      </c>
      <c r="D294" s="67">
        <v>0</v>
      </c>
      <c r="E294" s="69">
        <f t="shared" si="111"/>
        <v>0</v>
      </c>
      <c r="F294" s="67">
        <v>0</v>
      </c>
      <c r="G294" s="69">
        <f t="shared" si="112"/>
        <v>0</v>
      </c>
      <c r="H294" s="67">
        <v>0</v>
      </c>
      <c r="I294" s="82">
        <f t="shared" si="110"/>
        <v>0</v>
      </c>
      <c r="J294" s="53"/>
    </row>
    <row r="295" spans="1:10" ht="14.1" customHeight="1">
      <c r="A295" s="12" t="s">
        <v>1461</v>
      </c>
      <c r="B295" s="32" t="s">
        <v>1251</v>
      </c>
      <c r="C295" s="67">
        <v>0</v>
      </c>
      <c r="D295" s="67">
        <v>0</v>
      </c>
      <c r="E295" s="69">
        <f t="shared" ref="E295:E296" si="113">+C295+D295</f>
        <v>0</v>
      </c>
      <c r="F295" s="67">
        <v>0</v>
      </c>
      <c r="G295" s="69">
        <f t="shared" ref="G295:G296" si="114">+E295+F295</f>
        <v>0</v>
      </c>
      <c r="H295" s="67">
        <v>0</v>
      </c>
      <c r="I295" s="82">
        <f t="shared" ref="I295:I296" si="115">+H295-G295</f>
        <v>0</v>
      </c>
      <c r="J295" s="53"/>
    </row>
    <row r="296" spans="1:10" ht="14.1" customHeight="1">
      <c r="A296" s="12" t="s">
        <v>1462</v>
      </c>
      <c r="B296" s="32" t="s">
        <v>1372</v>
      </c>
      <c r="C296" s="67">
        <v>0</v>
      </c>
      <c r="D296" s="67">
        <v>0</v>
      </c>
      <c r="E296" s="69">
        <f t="shared" si="113"/>
        <v>0</v>
      </c>
      <c r="F296" s="67">
        <v>0</v>
      </c>
      <c r="G296" s="69">
        <f t="shared" si="114"/>
        <v>0</v>
      </c>
      <c r="H296" s="67">
        <v>0</v>
      </c>
      <c r="I296" s="82">
        <f t="shared" si="115"/>
        <v>0</v>
      </c>
      <c r="J296" s="53"/>
    </row>
    <row r="297" spans="1:10" ht="14.1" customHeight="1">
      <c r="A297" s="33" t="s">
        <v>208</v>
      </c>
      <c r="B297" s="52" t="s">
        <v>613</v>
      </c>
      <c r="C297" s="67">
        <v>0</v>
      </c>
      <c r="D297" s="67">
        <v>0</v>
      </c>
      <c r="E297" s="69">
        <f t="shared" si="111"/>
        <v>0</v>
      </c>
      <c r="F297" s="67">
        <v>0</v>
      </c>
      <c r="G297" s="69">
        <f t="shared" si="112"/>
        <v>0</v>
      </c>
      <c r="H297" s="67">
        <v>0</v>
      </c>
      <c r="I297" s="82">
        <f t="shared" si="110"/>
        <v>0</v>
      </c>
      <c r="J297" s="53"/>
    </row>
    <row r="298" spans="1:10" ht="14.1" customHeight="1">
      <c r="A298" s="34"/>
      <c r="B298" s="214" t="s">
        <v>678</v>
      </c>
      <c r="C298" s="211">
        <f t="shared" ref="C298:H298" si="116">SUM(C275:C297)</f>
        <v>0</v>
      </c>
      <c r="D298" s="211">
        <f t="shared" si="116"/>
        <v>0</v>
      </c>
      <c r="E298" s="211">
        <f t="shared" si="116"/>
        <v>0</v>
      </c>
      <c r="F298" s="211">
        <f t="shared" si="116"/>
        <v>0</v>
      </c>
      <c r="G298" s="211">
        <f t="shared" si="116"/>
        <v>0</v>
      </c>
      <c r="H298" s="211">
        <f t="shared" si="116"/>
        <v>0</v>
      </c>
      <c r="I298" s="212">
        <f>+H298-G298</f>
        <v>0</v>
      </c>
      <c r="J298" s="213"/>
    </row>
    <row r="299" spans="1:10" ht="14.1" customHeight="1">
      <c r="A299" s="34"/>
      <c r="B299" s="21"/>
      <c r="C299" s="69"/>
      <c r="D299" s="69"/>
      <c r="E299" s="69"/>
      <c r="F299" s="69"/>
      <c r="G299" s="69"/>
      <c r="H299" s="69"/>
      <c r="I299" s="82"/>
      <c r="J299" s="53"/>
    </row>
    <row r="300" spans="1:10" ht="14.1" customHeight="1">
      <c r="A300" s="89" t="s">
        <v>209</v>
      </c>
      <c r="B300" s="90" t="s">
        <v>679</v>
      </c>
      <c r="C300" s="178"/>
      <c r="D300" s="69"/>
      <c r="E300" s="69"/>
      <c r="F300" s="69"/>
      <c r="G300" s="69"/>
      <c r="H300" s="69"/>
      <c r="I300" s="84"/>
      <c r="J300" s="53"/>
    </row>
    <row r="301" spans="1:10" ht="14.1" customHeight="1">
      <c r="A301" s="12" t="s">
        <v>210</v>
      </c>
      <c r="B301" s="32" t="s">
        <v>1058</v>
      </c>
      <c r="C301" s="67">
        <v>0</v>
      </c>
      <c r="D301" s="67">
        <v>0</v>
      </c>
      <c r="E301" s="69">
        <f>+C301+D301</f>
        <v>0</v>
      </c>
      <c r="F301" s="67">
        <v>0</v>
      </c>
      <c r="G301" s="69">
        <f>+E301+F301</f>
        <v>0</v>
      </c>
      <c r="H301" s="67">
        <v>0</v>
      </c>
      <c r="I301" s="82">
        <f t="shared" ref="I301:I315" si="117">+H301-G301</f>
        <v>0</v>
      </c>
      <c r="J301" s="53"/>
    </row>
    <row r="302" spans="1:10" ht="14.1" customHeight="1">
      <c r="A302" s="12" t="s">
        <v>211</v>
      </c>
      <c r="B302" s="32" t="s">
        <v>1051</v>
      </c>
      <c r="C302" s="67">
        <v>0</v>
      </c>
      <c r="D302" s="67">
        <v>0</v>
      </c>
      <c r="E302" s="69">
        <f t="shared" ref="E302:E315" si="118">+C302+D302</f>
        <v>0</v>
      </c>
      <c r="F302" s="67">
        <v>0</v>
      </c>
      <c r="G302" s="69">
        <f t="shared" ref="G302:G315" si="119">+E302+F302</f>
        <v>0</v>
      </c>
      <c r="H302" s="67">
        <v>0</v>
      </c>
      <c r="I302" s="82">
        <f t="shared" si="117"/>
        <v>0</v>
      </c>
      <c r="J302" s="53"/>
    </row>
    <row r="303" spans="1:10" ht="14.1" customHeight="1">
      <c r="A303" s="12" t="s">
        <v>212</v>
      </c>
      <c r="B303" s="32" t="s">
        <v>1059</v>
      </c>
      <c r="C303" s="67">
        <v>0</v>
      </c>
      <c r="D303" s="67">
        <v>0</v>
      </c>
      <c r="E303" s="69">
        <f t="shared" si="118"/>
        <v>0</v>
      </c>
      <c r="F303" s="67">
        <v>0</v>
      </c>
      <c r="G303" s="69">
        <f t="shared" si="119"/>
        <v>0</v>
      </c>
      <c r="H303" s="67">
        <v>0</v>
      </c>
      <c r="I303" s="82">
        <f t="shared" si="117"/>
        <v>0</v>
      </c>
      <c r="J303" s="53"/>
    </row>
    <row r="304" spans="1:10" ht="14.1" customHeight="1">
      <c r="A304" s="12" t="s">
        <v>929</v>
      </c>
      <c r="B304" s="49" t="s">
        <v>1060</v>
      </c>
      <c r="C304" s="67">
        <v>0</v>
      </c>
      <c r="D304" s="67">
        <v>0</v>
      </c>
      <c r="E304" s="69">
        <f>+C304+D304</f>
        <v>0</v>
      </c>
      <c r="F304" s="67">
        <v>0</v>
      </c>
      <c r="G304" s="69">
        <f>+E304+F304</f>
        <v>0</v>
      </c>
      <c r="H304" s="67">
        <v>0</v>
      </c>
      <c r="I304" s="82">
        <f>+H304-G304</f>
        <v>0</v>
      </c>
      <c r="J304" s="53"/>
    </row>
    <row r="305" spans="1:10" ht="14.1" customHeight="1">
      <c r="A305" s="12" t="s">
        <v>213</v>
      </c>
      <c r="B305" s="32" t="s">
        <v>1061</v>
      </c>
      <c r="C305" s="67">
        <v>0</v>
      </c>
      <c r="D305" s="67">
        <v>0</v>
      </c>
      <c r="E305" s="69">
        <f t="shared" si="118"/>
        <v>0</v>
      </c>
      <c r="F305" s="67">
        <v>0</v>
      </c>
      <c r="G305" s="69">
        <f t="shared" si="119"/>
        <v>0</v>
      </c>
      <c r="H305" s="67">
        <v>0</v>
      </c>
      <c r="I305" s="82">
        <f t="shared" si="117"/>
        <v>0</v>
      </c>
      <c r="J305" s="53"/>
    </row>
    <row r="306" spans="1:10" ht="14.1" customHeight="1">
      <c r="A306" s="12" t="s">
        <v>214</v>
      </c>
      <c r="B306" s="32" t="s">
        <v>680</v>
      </c>
      <c r="C306" s="67">
        <v>0</v>
      </c>
      <c r="D306" s="67">
        <v>0</v>
      </c>
      <c r="E306" s="69">
        <f t="shared" si="118"/>
        <v>0</v>
      </c>
      <c r="F306" s="67">
        <v>0</v>
      </c>
      <c r="G306" s="69">
        <f t="shared" si="119"/>
        <v>0</v>
      </c>
      <c r="H306" s="67">
        <v>0</v>
      </c>
      <c r="I306" s="82">
        <f t="shared" si="117"/>
        <v>0</v>
      </c>
      <c r="J306" s="53"/>
    </row>
    <row r="307" spans="1:10" ht="14.1" customHeight="1">
      <c r="A307" s="12" t="s">
        <v>1463</v>
      </c>
      <c r="B307" s="32" t="s">
        <v>1464</v>
      </c>
      <c r="C307" s="67">
        <v>0</v>
      </c>
      <c r="D307" s="67">
        <v>0</v>
      </c>
      <c r="E307" s="69">
        <f t="shared" ref="E307:E314" si="120">+C307+D307</f>
        <v>0</v>
      </c>
      <c r="F307" s="67">
        <v>0</v>
      </c>
      <c r="G307" s="69">
        <f t="shared" ref="G307:G314" si="121">+E307+F307</f>
        <v>0</v>
      </c>
      <c r="H307" s="67">
        <v>0</v>
      </c>
      <c r="I307" s="82">
        <f t="shared" ref="I307:I314" si="122">+H307-G307</f>
        <v>0</v>
      </c>
      <c r="J307" s="53"/>
    </row>
    <row r="308" spans="1:10" ht="14.1" customHeight="1">
      <c r="A308" s="12" t="s">
        <v>215</v>
      </c>
      <c r="B308" s="32" t="s">
        <v>1062</v>
      </c>
      <c r="C308" s="67">
        <v>0</v>
      </c>
      <c r="D308" s="67">
        <v>0</v>
      </c>
      <c r="E308" s="69">
        <f t="shared" si="120"/>
        <v>0</v>
      </c>
      <c r="F308" s="67">
        <v>0</v>
      </c>
      <c r="G308" s="69">
        <f t="shared" si="121"/>
        <v>0</v>
      </c>
      <c r="H308" s="67">
        <v>0</v>
      </c>
      <c r="I308" s="82">
        <f t="shared" si="122"/>
        <v>0</v>
      </c>
      <c r="J308" s="53"/>
    </row>
    <row r="309" spans="1:10" ht="14.1" customHeight="1">
      <c r="A309" s="12" t="s">
        <v>216</v>
      </c>
      <c r="B309" s="32" t="s">
        <v>1063</v>
      </c>
      <c r="C309" s="67">
        <v>0</v>
      </c>
      <c r="D309" s="67">
        <v>0</v>
      </c>
      <c r="E309" s="69">
        <f t="shared" si="120"/>
        <v>0</v>
      </c>
      <c r="F309" s="67">
        <v>0</v>
      </c>
      <c r="G309" s="69">
        <f t="shared" si="121"/>
        <v>0</v>
      </c>
      <c r="H309" s="67">
        <v>0</v>
      </c>
      <c r="I309" s="82">
        <f t="shared" si="122"/>
        <v>0</v>
      </c>
      <c r="J309" s="53"/>
    </row>
    <row r="310" spans="1:10" ht="14.1" customHeight="1">
      <c r="A310" s="12" t="s">
        <v>217</v>
      </c>
      <c r="B310" s="32" t="s">
        <v>1465</v>
      </c>
      <c r="C310" s="67">
        <v>0</v>
      </c>
      <c r="D310" s="67">
        <v>0</v>
      </c>
      <c r="E310" s="69">
        <f t="shared" si="120"/>
        <v>0</v>
      </c>
      <c r="F310" s="67">
        <v>0</v>
      </c>
      <c r="G310" s="69">
        <f t="shared" si="121"/>
        <v>0</v>
      </c>
      <c r="H310" s="67">
        <v>0</v>
      </c>
      <c r="I310" s="82">
        <f t="shared" si="122"/>
        <v>0</v>
      </c>
      <c r="J310" s="53"/>
    </row>
    <row r="311" spans="1:10" ht="14.1" customHeight="1">
      <c r="A311" s="12" t="s">
        <v>218</v>
      </c>
      <c r="B311" s="32" t="s">
        <v>1064</v>
      </c>
      <c r="C311" s="67">
        <v>0</v>
      </c>
      <c r="D311" s="67">
        <v>0</v>
      </c>
      <c r="E311" s="69">
        <f t="shared" si="120"/>
        <v>0</v>
      </c>
      <c r="F311" s="67">
        <v>0</v>
      </c>
      <c r="G311" s="69">
        <f t="shared" si="121"/>
        <v>0</v>
      </c>
      <c r="H311" s="67">
        <v>0</v>
      </c>
      <c r="I311" s="82">
        <f t="shared" si="122"/>
        <v>0</v>
      </c>
      <c r="J311" s="53"/>
    </row>
    <row r="312" spans="1:10" ht="14.1" customHeight="1">
      <c r="A312" s="12" t="s">
        <v>219</v>
      </c>
      <c r="B312" s="32" t="s">
        <v>681</v>
      </c>
      <c r="C312" s="67">
        <v>0</v>
      </c>
      <c r="D312" s="67">
        <v>0</v>
      </c>
      <c r="E312" s="69">
        <f t="shared" si="120"/>
        <v>0</v>
      </c>
      <c r="F312" s="67">
        <v>0</v>
      </c>
      <c r="G312" s="69">
        <f t="shared" si="121"/>
        <v>0</v>
      </c>
      <c r="H312" s="67">
        <v>0</v>
      </c>
      <c r="I312" s="82">
        <f t="shared" si="122"/>
        <v>0</v>
      </c>
      <c r="J312" s="53"/>
    </row>
    <row r="313" spans="1:10" ht="14.1" customHeight="1">
      <c r="A313" s="12" t="s">
        <v>1466</v>
      </c>
      <c r="B313" s="32" t="s">
        <v>1251</v>
      </c>
      <c r="C313" s="67">
        <v>0</v>
      </c>
      <c r="D313" s="67">
        <v>0</v>
      </c>
      <c r="E313" s="69">
        <f t="shared" si="120"/>
        <v>0</v>
      </c>
      <c r="F313" s="67">
        <v>0</v>
      </c>
      <c r="G313" s="69">
        <f t="shared" si="121"/>
        <v>0</v>
      </c>
      <c r="H313" s="67">
        <v>0</v>
      </c>
      <c r="I313" s="82">
        <f t="shared" si="122"/>
        <v>0</v>
      </c>
      <c r="J313" s="53"/>
    </row>
    <row r="314" spans="1:10" ht="14.1" customHeight="1">
      <c r="A314" s="12" t="s">
        <v>1467</v>
      </c>
      <c r="B314" s="32" t="s">
        <v>1372</v>
      </c>
      <c r="C314" s="67">
        <v>0</v>
      </c>
      <c r="D314" s="67">
        <v>0</v>
      </c>
      <c r="E314" s="69">
        <f t="shared" si="120"/>
        <v>0</v>
      </c>
      <c r="F314" s="67">
        <v>0</v>
      </c>
      <c r="G314" s="69">
        <f t="shared" si="121"/>
        <v>0</v>
      </c>
      <c r="H314" s="67">
        <v>0</v>
      </c>
      <c r="I314" s="82">
        <f t="shared" si="122"/>
        <v>0</v>
      </c>
      <c r="J314" s="53"/>
    </row>
    <row r="315" spans="1:10" ht="14.1" customHeight="1">
      <c r="A315" s="33" t="s">
        <v>220</v>
      </c>
      <c r="B315" s="52" t="s">
        <v>613</v>
      </c>
      <c r="C315" s="67">
        <v>0</v>
      </c>
      <c r="D315" s="67">
        <v>0</v>
      </c>
      <c r="E315" s="69">
        <f t="shared" si="118"/>
        <v>0</v>
      </c>
      <c r="F315" s="67">
        <v>0</v>
      </c>
      <c r="G315" s="69">
        <f t="shared" si="119"/>
        <v>0</v>
      </c>
      <c r="H315" s="67">
        <v>0</v>
      </c>
      <c r="I315" s="82">
        <f t="shared" si="117"/>
        <v>0</v>
      </c>
      <c r="J315" s="53"/>
    </row>
    <row r="316" spans="1:10" ht="14.1" customHeight="1">
      <c r="A316" s="34"/>
      <c r="B316" s="214" t="s">
        <v>682</v>
      </c>
      <c r="C316" s="211">
        <f t="shared" ref="C316:H316" si="123">SUM(C301:C315)</f>
        <v>0</v>
      </c>
      <c r="D316" s="211">
        <f t="shared" si="123"/>
        <v>0</v>
      </c>
      <c r="E316" s="211">
        <f t="shared" si="123"/>
        <v>0</v>
      </c>
      <c r="F316" s="211">
        <f t="shared" si="123"/>
        <v>0</v>
      </c>
      <c r="G316" s="211">
        <f t="shared" si="123"/>
        <v>0</v>
      </c>
      <c r="H316" s="211">
        <f t="shared" si="123"/>
        <v>0</v>
      </c>
      <c r="I316" s="212">
        <f>+H316-G316</f>
        <v>0</v>
      </c>
      <c r="J316" s="213"/>
    </row>
    <row r="317" spans="1:10" ht="14.1" customHeight="1">
      <c r="A317" s="34"/>
      <c r="B317" s="21"/>
      <c r="C317" s="69"/>
      <c r="D317" s="69"/>
      <c r="E317" s="69"/>
      <c r="F317" s="69"/>
      <c r="G317" s="69"/>
      <c r="H317" s="69"/>
      <c r="I317" s="82"/>
      <c r="J317" s="53"/>
    </row>
    <row r="318" spans="1:10" ht="14.1" customHeight="1">
      <c r="A318" s="89" t="s">
        <v>221</v>
      </c>
      <c r="B318" s="90" t="s">
        <v>1546</v>
      </c>
      <c r="C318" s="178"/>
      <c r="D318" s="69"/>
      <c r="E318" s="69"/>
      <c r="F318" s="69"/>
      <c r="G318" s="69"/>
      <c r="H318" s="69"/>
      <c r="I318" s="84"/>
      <c r="J318" s="53"/>
    </row>
    <row r="319" spans="1:10" ht="14.1" customHeight="1">
      <c r="A319" s="12" t="s">
        <v>222</v>
      </c>
      <c r="B319" s="32" t="s">
        <v>1470</v>
      </c>
      <c r="C319" s="67">
        <v>0</v>
      </c>
      <c r="D319" s="67">
        <v>0</v>
      </c>
      <c r="E319" s="69">
        <f>+C319+D319</f>
        <v>0</v>
      </c>
      <c r="F319" s="67">
        <v>0</v>
      </c>
      <c r="G319" s="69">
        <f>+E319+F319</f>
        <v>0</v>
      </c>
      <c r="H319" s="67">
        <v>0</v>
      </c>
      <c r="I319" s="82">
        <f t="shared" ref="I319:I327" si="124">+H319-G319</f>
        <v>0</v>
      </c>
      <c r="J319" s="53"/>
    </row>
    <row r="320" spans="1:10" ht="14.1" customHeight="1">
      <c r="A320" s="12" t="s">
        <v>223</v>
      </c>
      <c r="B320" s="32" t="s">
        <v>1476</v>
      </c>
      <c r="C320" s="67">
        <v>0</v>
      </c>
      <c r="D320" s="67">
        <v>0</v>
      </c>
      <c r="E320" s="69">
        <f t="shared" ref="E320:E327" si="125">+C320+D320</f>
        <v>0</v>
      </c>
      <c r="F320" s="67">
        <v>0</v>
      </c>
      <c r="G320" s="69">
        <f t="shared" ref="G320:G327" si="126">+E320+F320</f>
        <v>0</v>
      </c>
      <c r="H320" s="67">
        <v>0</v>
      </c>
      <c r="I320" s="82">
        <f t="shared" si="124"/>
        <v>0</v>
      </c>
      <c r="J320" s="53"/>
    </row>
    <row r="321" spans="1:10" ht="14.1" customHeight="1">
      <c r="A321" s="12" t="s">
        <v>224</v>
      </c>
      <c r="B321" s="32" t="s">
        <v>1471</v>
      </c>
      <c r="C321" s="67">
        <v>0</v>
      </c>
      <c r="D321" s="67">
        <v>0</v>
      </c>
      <c r="E321" s="69">
        <f t="shared" si="125"/>
        <v>0</v>
      </c>
      <c r="F321" s="67">
        <v>0</v>
      </c>
      <c r="G321" s="69">
        <f t="shared" si="126"/>
        <v>0</v>
      </c>
      <c r="H321" s="67">
        <v>0</v>
      </c>
      <c r="I321" s="82">
        <f t="shared" si="124"/>
        <v>0</v>
      </c>
      <c r="J321" s="53"/>
    </row>
    <row r="322" spans="1:10" ht="14.1" customHeight="1">
      <c r="A322" s="12" t="s">
        <v>225</v>
      </c>
      <c r="B322" s="32" t="s">
        <v>1472</v>
      </c>
      <c r="C322" s="67">
        <v>0</v>
      </c>
      <c r="D322" s="67">
        <v>0</v>
      </c>
      <c r="E322" s="69">
        <f t="shared" si="125"/>
        <v>0</v>
      </c>
      <c r="F322" s="67">
        <v>0</v>
      </c>
      <c r="G322" s="69">
        <f t="shared" si="126"/>
        <v>0</v>
      </c>
      <c r="H322" s="67">
        <v>0</v>
      </c>
      <c r="I322" s="82">
        <f t="shared" si="124"/>
        <v>0</v>
      </c>
      <c r="J322" s="53"/>
    </row>
    <row r="323" spans="1:10" ht="14.1" customHeight="1">
      <c r="A323" s="12" t="s">
        <v>226</v>
      </c>
      <c r="B323" s="32" t="s">
        <v>1473</v>
      </c>
      <c r="C323" s="67">
        <v>0</v>
      </c>
      <c r="D323" s="67">
        <v>0</v>
      </c>
      <c r="E323" s="69">
        <f t="shared" si="125"/>
        <v>0</v>
      </c>
      <c r="F323" s="67">
        <v>0</v>
      </c>
      <c r="G323" s="69">
        <f t="shared" si="126"/>
        <v>0</v>
      </c>
      <c r="H323" s="67">
        <v>0</v>
      </c>
      <c r="I323" s="82">
        <f t="shared" si="124"/>
        <v>0</v>
      </c>
      <c r="J323" s="53"/>
    </row>
    <row r="324" spans="1:10" ht="14.1" customHeight="1">
      <c r="A324" s="12" t="s">
        <v>227</v>
      </c>
      <c r="B324" s="32" t="s">
        <v>1065</v>
      </c>
      <c r="C324" s="67">
        <v>0</v>
      </c>
      <c r="D324" s="67">
        <v>0</v>
      </c>
      <c r="E324" s="69">
        <f t="shared" si="125"/>
        <v>0</v>
      </c>
      <c r="F324" s="67">
        <v>0</v>
      </c>
      <c r="G324" s="69">
        <f t="shared" si="126"/>
        <v>0</v>
      </c>
      <c r="H324" s="67">
        <v>0</v>
      </c>
      <c r="I324" s="82">
        <f t="shared" si="124"/>
        <v>0</v>
      </c>
      <c r="J324" s="53"/>
    </row>
    <row r="325" spans="1:10" ht="14.1" customHeight="1">
      <c r="A325" s="12" t="s">
        <v>1468</v>
      </c>
      <c r="B325" s="32" t="s">
        <v>1251</v>
      </c>
      <c r="C325" s="67">
        <v>0</v>
      </c>
      <c r="D325" s="67">
        <v>0</v>
      </c>
      <c r="E325" s="69">
        <f t="shared" ref="E325:E326" si="127">+C325+D325</f>
        <v>0</v>
      </c>
      <c r="F325" s="67">
        <v>0</v>
      </c>
      <c r="G325" s="69">
        <f t="shared" ref="G325:G326" si="128">+E325+F325</f>
        <v>0</v>
      </c>
      <c r="H325" s="67">
        <v>0</v>
      </c>
      <c r="I325" s="82">
        <f t="shared" ref="I325:I326" si="129">+H325-G325</f>
        <v>0</v>
      </c>
      <c r="J325" s="53"/>
    </row>
    <row r="326" spans="1:10" ht="14.1" customHeight="1">
      <c r="A326" s="12" t="s">
        <v>1469</v>
      </c>
      <c r="B326" s="32" t="s">
        <v>1372</v>
      </c>
      <c r="C326" s="67">
        <v>0</v>
      </c>
      <c r="D326" s="67">
        <v>0</v>
      </c>
      <c r="E326" s="69">
        <f t="shared" si="127"/>
        <v>0</v>
      </c>
      <c r="F326" s="67">
        <v>0</v>
      </c>
      <c r="G326" s="69">
        <f t="shared" si="128"/>
        <v>0</v>
      </c>
      <c r="H326" s="67">
        <v>0</v>
      </c>
      <c r="I326" s="82">
        <f t="shared" si="129"/>
        <v>0</v>
      </c>
      <c r="J326" s="53"/>
    </row>
    <row r="327" spans="1:10" ht="14.1" customHeight="1">
      <c r="A327" s="33" t="s">
        <v>228</v>
      </c>
      <c r="B327" s="52" t="s">
        <v>613</v>
      </c>
      <c r="C327" s="67">
        <v>0</v>
      </c>
      <c r="D327" s="67">
        <v>0</v>
      </c>
      <c r="E327" s="69">
        <f t="shared" si="125"/>
        <v>0</v>
      </c>
      <c r="F327" s="67">
        <v>0</v>
      </c>
      <c r="G327" s="69">
        <f t="shared" si="126"/>
        <v>0</v>
      </c>
      <c r="H327" s="67">
        <v>0</v>
      </c>
      <c r="I327" s="82">
        <f t="shared" si="124"/>
        <v>0</v>
      </c>
      <c r="J327" s="53"/>
    </row>
    <row r="328" spans="1:10" ht="14.1" customHeight="1">
      <c r="A328" s="34"/>
      <c r="B328" s="214" t="s">
        <v>684</v>
      </c>
      <c r="C328" s="211">
        <f t="shared" ref="C328:H328" si="130">SUM(C319:C327)</f>
        <v>0</v>
      </c>
      <c r="D328" s="211">
        <f t="shared" si="130"/>
        <v>0</v>
      </c>
      <c r="E328" s="211">
        <f t="shared" si="130"/>
        <v>0</v>
      </c>
      <c r="F328" s="211">
        <f t="shared" si="130"/>
        <v>0</v>
      </c>
      <c r="G328" s="211">
        <f t="shared" si="130"/>
        <v>0</v>
      </c>
      <c r="H328" s="211">
        <f t="shared" si="130"/>
        <v>0</v>
      </c>
      <c r="I328" s="212">
        <f>+H328-G328</f>
        <v>0</v>
      </c>
      <c r="J328" s="213"/>
    </row>
    <row r="329" spans="1:10" ht="14.1" customHeight="1">
      <c r="A329" s="34"/>
      <c r="B329" s="21"/>
      <c r="C329" s="69"/>
      <c r="D329" s="69"/>
      <c r="E329" s="69"/>
      <c r="F329" s="69"/>
      <c r="G329" s="69"/>
      <c r="H329" s="69"/>
      <c r="I329" s="82"/>
      <c r="J329" s="53"/>
    </row>
    <row r="330" spans="1:10" ht="14.1" customHeight="1">
      <c r="A330" s="89" t="s">
        <v>229</v>
      </c>
      <c r="B330" s="90" t="s">
        <v>685</v>
      </c>
      <c r="C330" s="178"/>
      <c r="D330" s="69"/>
      <c r="E330" s="69"/>
      <c r="F330" s="69"/>
      <c r="G330" s="69"/>
      <c r="H330" s="69"/>
      <c r="I330" s="84"/>
      <c r="J330" s="53"/>
    </row>
    <row r="331" spans="1:10" ht="14.1" customHeight="1">
      <c r="A331" s="12" t="s">
        <v>230</v>
      </c>
      <c r="B331" s="32" t="s">
        <v>1066</v>
      </c>
      <c r="C331" s="67">
        <v>0</v>
      </c>
      <c r="D331" s="67">
        <v>0</v>
      </c>
      <c r="E331" s="69">
        <f>+C331+D331</f>
        <v>0</v>
      </c>
      <c r="F331" s="67">
        <v>0</v>
      </c>
      <c r="G331" s="69">
        <f>+E331+F331</f>
        <v>0</v>
      </c>
      <c r="H331" s="67">
        <v>0</v>
      </c>
      <c r="I331" s="82">
        <f t="shared" ref="I331:I341" si="131">+H331-G331</f>
        <v>0</v>
      </c>
      <c r="J331" s="53"/>
    </row>
    <row r="332" spans="1:10" ht="14.1" customHeight="1">
      <c r="A332" s="12" t="s">
        <v>231</v>
      </c>
      <c r="B332" s="49" t="s">
        <v>1477</v>
      </c>
      <c r="C332" s="67">
        <v>0</v>
      </c>
      <c r="D332" s="67">
        <v>0</v>
      </c>
      <c r="E332" s="69">
        <f t="shared" ref="E332:E341" si="132">+C332+D332</f>
        <v>0</v>
      </c>
      <c r="F332" s="67">
        <v>0</v>
      </c>
      <c r="G332" s="69">
        <f t="shared" ref="G332:G341" si="133">+E332+F332</f>
        <v>0</v>
      </c>
      <c r="H332" s="67">
        <v>0</v>
      </c>
      <c r="I332" s="82">
        <f t="shared" si="131"/>
        <v>0</v>
      </c>
      <c r="J332" s="53"/>
    </row>
    <row r="333" spans="1:10" ht="14.1" customHeight="1">
      <c r="A333" s="12" t="s">
        <v>1478</v>
      </c>
      <c r="B333" s="49" t="s">
        <v>1479</v>
      </c>
      <c r="C333" s="67">
        <v>0</v>
      </c>
      <c r="D333" s="67">
        <v>0</v>
      </c>
      <c r="E333" s="69">
        <f t="shared" ref="E333:E340" si="134">+C333+D333</f>
        <v>0</v>
      </c>
      <c r="F333" s="67">
        <v>0</v>
      </c>
      <c r="G333" s="69">
        <f t="shared" ref="G333:G340" si="135">+E333+F333</f>
        <v>0</v>
      </c>
      <c r="H333" s="67">
        <v>0</v>
      </c>
      <c r="I333" s="82">
        <f t="shared" ref="I333:I340" si="136">+H333-G333</f>
        <v>0</v>
      </c>
      <c r="J333" s="53"/>
    </row>
    <row r="334" spans="1:10" ht="14.1" customHeight="1">
      <c r="A334" s="12" t="s">
        <v>232</v>
      </c>
      <c r="B334" s="49" t="s">
        <v>951</v>
      </c>
      <c r="C334" s="67">
        <v>0</v>
      </c>
      <c r="D334" s="67">
        <v>0</v>
      </c>
      <c r="E334" s="69">
        <f t="shared" si="134"/>
        <v>0</v>
      </c>
      <c r="F334" s="67">
        <v>0</v>
      </c>
      <c r="G334" s="69">
        <f t="shared" si="135"/>
        <v>0</v>
      </c>
      <c r="H334" s="67">
        <v>0</v>
      </c>
      <c r="I334" s="82">
        <f t="shared" si="136"/>
        <v>0</v>
      </c>
      <c r="J334" s="53"/>
    </row>
    <row r="335" spans="1:10" ht="14.1" customHeight="1">
      <c r="A335" s="12" t="s">
        <v>233</v>
      </c>
      <c r="B335" s="32" t="s">
        <v>686</v>
      </c>
      <c r="C335" s="67">
        <v>0</v>
      </c>
      <c r="D335" s="67">
        <v>0</v>
      </c>
      <c r="E335" s="69">
        <f t="shared" si="134"/>
        <v>0</v>
      </c>
      <c r="F335" s="67">
        <v>0</v>
      </c>
      <c r="G335" s="69">
        <f t="shared" si="135"/>
        <v>0</v>
      </c>
      <c r="H335" s="67">
        <v>0</v>
      </c>
      <c r="I335" s="82">
        <f t="shared" si="136"/>
        <v>0</v>
      </c>
      <c r="J335" s="53"/>
    </row>
    <row r="336" spans="1:10" ht="14.1" customHeight="1">
      <c r="A336" s="12" t="s">
        <v>234</v>
      </c>
      <c r="B336" s="32" t="s">
        <v>687</v>
      </c>
      <c r="C336" s="67">
        <v>0</v>
      </c>
      <c r="D336" s="67">
        <v>0</v>
      </c>
      <c r="E336" s="69">
        <f t="shared" si="134"/>
        <v>0</v>
      </c>
      <c r="F336" s="67">
        <v>0</v>
      </c>
      <c r="G336" s="69">
        <f t="shared" si="135"/>
        <v>0</v>
      </c>
      <c r="H336" s="67">
        <v>0</v>
      </c>
      <c r="I336" s="82">
        <f t="shared" si="136"/>
        <v>0</v>
      </c>
      <c r="J336" s="53"/>
    </row>
    <row r="337" spans="1:10" ht="14.1" customHeight="1">
      <c r="A337" s="12" t="s">
        <v>235</v>
      </c>
      <c r="B337" s="32" t="s">
        <v>1027</v>
      </c>
      <c r="C337" s="67">
        <v>0</v>
      </c>
      <c r="D337" s="67">
        <v>0</v>
      </c>
      <c r="E337" s="69">
        <f t="shared" si="134"/>
        <v>0</v>
      </c>
      <c r="F337" s="67">
        <v>0</v>
      </c>
      <c r="G337" s="69">
        <f t="shared" si="135"/>
        <v>0</v>
      </c>
      <c r="H337" s="67">
        <v>0</v>
      </c>
      <c r="I337" s="82">
        <f t="shared" si="136"/>
        <v>0</v>
      </c>
      <c r="J337" s="53"/>
    </row>
    <row r="338" spans="1:10" ht="14.1" customHeight="1">
      <c r="A338" s="12" t="s">
        <v>1480</v>
      </c>
      <c r="B338" s="32" t="s">
        <v>1481</v>
      </c>
      <c r="C338" s="67">
        <v>0</v>
      </c>
      <c r="D338" s="67">
        <v>0</v>
      </c>
      <c r="E338" s="69">
        <f t="shared" si="134"/>
        <v>0</v>
      </c>
      <c r="F338" s="67">
        <v>0</v>
      </c>
      <c r="G338" s="69">
        <f t="shared" si="135"/>
        <v>0</v>
      </c>
      <c r="H338" s="67">
        <v>0</v>
      </c>
      <c r="I338" s="82">
        <f t="shared" si="136"/>
        <v>0</v>
      </c>
      <c r="J338" s="53"/>
    </row>
    <row r="339" spans="1:10" ht="14.1" customHeight="1">
      <c r="A339" s="12" t="s">
        <v>1474</v>
      </c>
      <c r="B339" s="32" t="s">
        <v>1251</v>
      </c>
      <c r="C339" s="67">
        <v>0</v>
      </c>
      <c r="D339" s="67">
        <v>0</v>
      </c>
      <c r="E339" s="69">
        <f t="shared" si="134"/>
        <v>0</v>
      </c>
      <c r="F339" s="67">
        <v>0</v>
      </c>
      <c r="G339" s="69">
        <f t="shared" si="135"/>
        <v>0</v>
      </c>
      <c r="H339" s="67">
        <v>0</v>
      </c>
      <c r="I339" s="82">
        <f t="shared" si="136"/>
        <v>0</v>
      </c>
      <c r="J339" s="53"/>
    </row>
    <row r="340" spans="1:10" ht="14.1" customHeight="1">
      <c r="A340" s="12" t="s">
        <v>1475</v>
      </c>
      <c r="B340" s="32" t="s">
        <v>1372</v>
      </c>
      <c r="C340" s="67">
        <v>0</v>
      </c>
      <c r="D340" s="67">
        <v>0</v>
      </c>
      <c r="E340" s="69">
        <f t="shared" si="134"/>
        <v>0</v>
      </c>
      <c r="F340" s="67">
        <v>0</v>
      </c>
      <c r="G340" s="69">
        <f t="shared" si="135"/>
        <v>0</v>
      </c>
      <c r="H340" s="67">
        <v>0</v>
      </c>
      <c r="I340" s="82">
        <f t="shared" si="136"/>
        <v>0</v>
      </c>
      <c r="J340" s="53"/>
    </row>
    <row r="341" spans="1:10" ht="14.1" customHeight="1">
      <c r="A341" s="33" t="s">
        <v>236</v>
      </c>
      <c r="B341" s="52" t="s">
        <v>613</v>
      </c>
      <c r="C341" s="67">
        <v>0</v>
      </c>
      <c r="D341" s="67">
        <v>0</v>
      </c>
      <c r="E341" s="69">
        <f t="shared" si="132"/>
        <v>0</v>
      </c>
      <c r="F341" s="67">
        <v>0</v>
      </c>
      <c r="G341" s="69">
        <f t="shared" si="133"/>
        <v>0</v>
      </c>
      <c r="H341" s="67">
        <v>0</v>
      </c>
      <c r="I341" s="82">
        <f t="shared" si="131"/>
        <v>0</v>
      </c>
      <c r="J341" s="53"/>
    </row>
    <row r="342" spans="1:10" ht="14.1" customHeight="1">
      <c r="A342" s="34"/>
      <c r="B342" s="214" t="s">
        <v>688</v>
      </c>
      <c r="C342" s="211">
        <f>SUM(C331:C341)</f>
        <v>0</v>
      </c>
      <c r="D342" s="211">
        <f>SUM(D331:D341)</f>
        <v>0</v>
      </c>
      <c r="E342" s="211">
        <f>SUM(E331:E341)</f>
        <v>0</v>
      </c>
      <c r="F342" s="211">
        <f>SUM(F331:F341)</f>
        <v>0</v>
      </c>
      <c r="G342" s="211">
        <f>SUM(G331:G341)</f>
        <v>0</v>
      </c>
      <c r="H342" s="211">
        <f>SUM(H331:H341)</f>
        <v>0</v>
      </c>
      <c r="I342" s="212">
        <f>+H342-G342</f>
        <v>0</v>
      </c>
      <c r="J342" s="213"/>
    </row>
    <row r="343" spans="1:10" ht="14.1" customHeight="1">
      <c r="A343" s="34"/>
      <c r="B343" s="21"/>
      <c r="C343" s="69"/>
      <c r="D343" s="69"/>
      <c r="E343" s="69"/>
      <c r="F343" s="69"/>
      <c r="G343" s="69"/>
      <c r="H343" s="69"/>
      <c r="I343" s="82"/>
      <c r="J343" s="53"/>
    </row>
    <row r="344" spans="1:10" ht="14.1" customHeight="1">
      <c r="A344" s="89" t="s">
        <v>16</v>
      </c>
      <c r="B344" s="90" t="s">
        <v>689</v>
      </c>
      <c r="C344" s="178"/>
      <c r="D344" s="69"/>
      <c r="E344" s="69"/>
      <c r="F344" s="69"/>
      <c r="G344" s="69"/>
      <c r="H344" s="69"/>
      <c r="I344" s="84"/>
      <c r="J344" s="53"/>
    </row>
    <row r="345" spans="1:10" ht="14.1" customHeight="1">
      <c r="A345" s="12" t="s">
        <v>17</v>
      </c>
      <c r="B345" s="32" t="s">
        <v>1067</v>
      </c>
      <c r="C345" s="67">
        <v>0</v>
      </c>
      <c r="D345" s="67">
        <v>0</v>
      </c>
      <c r="E345" s="69">
        <f t="shared" ref="E345:E349" si="137">+C345+D345</f>
        <v>0</v>
      </c>
      <c r="F345" s="67">
        <v>0</v>
      </c>
      <c r="G345" s="69">
        <f t="shared" ref="G345:G349" si="138">+E345+F345</f>
        <v>0</v>
      </c>
      <c r="H345" s="67">
        <v>0</v>
      </c>
      <c r="I345" s="82">
        <f t="shared" ref="I345:I349" si="139">+H345-G345</f>
        <v>0</v>
      </c>
      <c r="J345" s="53"/>
    </row>
    <row r="346" spans="1:10" ht="14.1" customHeight="1">
      <c r="A346" s="12" t="s">
        <v>237</v>
      </c>
      <c r="B346" s="32" t="s">
        <v>674</v>
      </c>
      <c r="C346" s="67">
        <v>0</v>
      </c>
      <c r="D346" s="67">
        <v>0</v>
      </c>
      <c r="E346" s="69">
        <f t="shared" si="137"/>
        <v>0</v>
      </c>
      <c r="F346" s="67">
        <v>0</v>
      </c>
      <c r="G346" s="69">
        <f t="shared" si="138"/>
        <v>0</v>
      </c>
      <c r="H346" s="67">
        <v>0</v>
      </c>
      <c r="I346" s="82">
        <f t="shared" si="139"/>
        <v>0</v>
      </c>
      <c r="J346" s="53"/>
    </row>
    <row r="347" spans="1:10" ht="14.1" customHeight="1">
      <c r="A347" s="12" t="s">
        <v>238</v>
      </c>
      <c r="B347" s="32" t="s">
        <v>1068</v>
      </c>
      <c r="C347" s="67">
        <v>0</v>
      </c>
      <c r="D347" s="67">
        <v>0</v>
      </c>
      <c r="E347" s="69">
        <f t="shared" si="137"/>
        <v>0</v>
      </c>
      <c r="F347" s="67">
        <v>0</v>
      </c>
      <c r="G347" s="69">
        <f t="shared" si="138"/>
        <v>0</v>
      </c>
      <c r="H347" s="67">
        <v>0</v>
      </c>
      <c r="I347" s="82">
        <f t="shared" si="139"/>
        <v>0</v>
      </c>
      <c r="J347" s="53"/>
    </row>
    <row r="348" spans="1:10" ht="14.1" customHeight="1">
      <c r="A348" s="12" t="s">
        <v>239</v>
      </c>
      <c r="B348" s="32" t="s">
        <v>1484</v>
      </c>
      <c r="C348" s="67">
        <v>0</v>
      </c>
      <c r="D348" s="67">
        <v>0</v>
      </c>
      <c r="E348" s="69">
        <f t="shared" si="137"/>
        <v>0</v>
      </c>
      <c r="F348" s="67">
        <v>0</v>
      </c>
      <c r="G348" s="69">
        <f t="shared" si="138"/>
        <v>0</v>
      </c>
      <c r="H348" s="67">
        <v>0</v>
      </c>
      <c r="I348" s="82">
        <f t="shared" si="139"/>
        <v>0</v>
      </c>
      <c r="J348" s="53"/>
    </row>
    <row r="349" spans="1:10" ht="14.1" customHeight="1">
      <c r="A349" s="12" t="s">
        <v>1485</v>
      </c>
      <c r="B349" s="32" t="s">
        <v>1486</v>
      </c>
      <c r="C349" s="67">
        <v>0</v>
      </c>
      <c r="D349" s="67">
        <v>0</v>
      </c>
      <c r="E349" s="69">
        <f t="shared" si="137"/>
        <v>0</v>
      </c>
      <c r="F349" s="67">
        <v>0</v>
      </c>
      <c r="G349" s="69">
        <f t="shared" si="138"/>
        <v>0</v>
      </c>
      <c r="H349" s="67">
        <v>0</v>
      </c>
      <c r="I349" s="82">
        <f t="shared" si="139"/>
        <v>0</v>
      </c>
      <c r="J349" s="53"/>
    </row>
    <row r="350" spans="1:10" ht="14.1" customHeight="1">
      <c r="A350" s="12" t="s">
        <v>1482</v>
      </c>
      <c r="B350" s="32" t="s">
        <v>1251</v>
      </c>
      <c r="C350" s="67">
        <v>0</v>
      </c>
      <c r="D350" s="67">
        <v>0</v>
      </c>
      <c r="E350" s="69">
        <f t="shared" ref="E350:E352" si="140">+C350+D350</f>
        <v>0</v>
      </c>
      <c r="F350" s="67">
        <v>0</v>
      </c>
      <c r="G350" s="69">
        <f t="shared" ref="G350:G352" si="141">+E350+F350</f>
        <v>0</v>
      </c>
      <c r="H350" s="67">
        <v>0</v>
      </c>
      <c r="I350" s="82">
        <f t="shared" ref="I350:I352" si="142">+H350-G350</f>
        <v>0</v>
      </c>
      <c r="J350" s="53"/>
    </row>
    <row r="351" spans="1:10" ht="14.1" customHeight="1">
      <c r="A351" s="12" t="s">
        <v>1483</v>
      </c>
      <c r="B351" s="32" t="s">
        <v>1372</v>
      </c>
      <c r="C351" s="67">
        <v>0</v>
      </c>
      <c r="D351" s="67">
        <v>0</v>
      </c>
      <c r="E351" s="69">
        <f t="shared" si="140"/>
        <v>0</v>
      </c>
      <c r="F351" s="67">
        <v>0</v>
      </c>
      <c r="G351" s="69">
        <f t="shared" si="141"/>
        <v>0</v>
      </c>
      <c r="H351" s="67">
        <v>0</v>
      </c>
      <c r="I351" s="82">
        <f t="shared" si="142"/>
        <v>0</v>
      </c>
      <c r="J351" s="53"/>
    </row>
    <row r="352" spans="1:10" ht="14.1" customHeight="1">
      <c r="A352" s="33" t="s">
        <v>248</v>
      </c>
      <c r="B352" s="52" t="s">
        <v>613</v>
      </c>
      <c r="C352" s="67">
        <v>0</v>
      </c>
      <c r="D352" s="67">
        <v>0</v>
      </c>
      <c r="E352" s="69">
        <f t="shared" si="140"/>
        <v>0</v>
      </c>
      <c r="F352" s="67">
        <v>0</v>
      </c>
      <c r="G352" s="69">
        <f t="shared" si="141"/>
        <v>0</v>
      </c>
      <c r="H352" s="67">
        <v>0</v>
      </c>
      <c r="I352" s="82">
        <f t="shared" si="142"/>
        <v>0</v>
      </c>
      <c r="J352" s="53"/>
    </row>
    <row r="353" spans="1:10" ht="14.1" customHeight="1">
      <c r="A353" s="34"/>
      <c r="B353" s="214" t="s">
        <v>690</v>
      </c>
      <c r="C353" s="211">
        <f t="shared" ref="C353:H353" si="143">SUM(C345:C352)</f>
        <v>0</v>
      </c>
      <c r="D353" s="211">
        <f t="shared" si="143"/>
        <v>0</v>
      </c>
      <c r="E353" s="211">
        <f t="shared" si="143"/>
        <v>0</v>
      </c>
      <c r="F353" s="211">
        <f t="shared" si="143"/>
        <v>0</v>
      </c>
      <c r="G353" s="211">
        <f t="shared" si="143"/>
        <v>0</v>
      </c>
      <c r="H353" s="211">
        <f t="shared" si="143"/>
        <v>0</v>
      </c>
      <c r="I353" s="212">
        <f>+H353-G353</f>
        <v>0</v>
      </c>
      <c r="J353" s="213"/>
    </row>
    <row r="354" spans="1:10" ht="14.1" customHeight="1">
      <c r="A354" s="34"/>
      <c r="B354" s="21"/>
      <c r="C354" s="69"/>
      <c r="D354" s="69"/>
      <c r="E354" s="69"/>
      <c r="F354" s="69"/>
      <c r="G354" s="69"/>
      <c r="H354" s="69"/>
      <c r="I354" s="82"/>
      <c r="J354" s="53"/>
    </row>
    <row r="355" spans="1:10" ht="14.1" customHeight="1">
      <c r="A355" s="89" t="s">
        <v>240</v>
      </c>
      <c r="B355" s="90" t="s">
        <v>691</v>
      </c>
      <c r="C355" s="178"/>
      <c r="D355" s="69"/>
      <c r="E355" s="69"/>
      <c r="F355" s="69"/>
      <c r="G355" s="69"/>
      <c r="H355" s="69"/>
      <c r="I355" s="84"/>
      <c r="J355" s="53"/>
    </row>
    <row r="356" spans="1:10" ht="14.1" customHeight="1">
      <c r="A356" s="12" t="s">
        <v>241</v>
      </c>
      <c r="B356" s="32" t="s">
        <v>1069</v>
      </c>
      <c r="C356" s="67">
        <v>0</v>
      </c>
      <c r="D356" s="67">
        <v>0</v>
      </c>
      <c r="E356" s="69">
        <f>+C356+D356</f>
        <v>0</v>
      </c>
      <c r="F356" s="67">
        <v>0</v>
      </c>
      <c r="G356" s="69">
        <f>+E356+F356</f>
        <v>0</v>
      </c>
      <c r="H356" s="67">
        <v>0</v>
      </c>
      <c r="I356" s="82">
        <f t="shared" ref="I356:I364" si="144">+H356-G356</f>
        <v>0</v>
      </c>
      <c r="J356" s="53"/>
    </row>
    <row r="357" spans="1:10" ht="14.1" customHeight="1">
      <c r="A357" s="12" t="s">
        <v>242</v>
      </c>
      <c r="B357" s="32" t="s">
        <v>1489</v>
      </c>
      <c r="C357" s="67">
        <v>0</v>
      </c>
      <c r="D357" s="67">
        <v>0</v>
      </c>
      <c r="E357" s="69">
        <f t="shared" ref="E357:E362" si="145">+C357+D357</f>
        <v>0</v>
      </c>
      <c r="F357" s="67">
        <v>0</v>
      </c>
      <c r="G357" s="69">
        <f t="shared" ref="G357:G362" si="146">+E357+F357</f>
        <v>0</v>
      </c>
      <c r="H357" s="67">
        <v>0</v>
      </c>
      <c r="I357" s="82">
        <f t="shared" ref="I357:I362" si="147">+H357-G357</f>
        <v>0</v>
      </c>
      <c r="J357" s="53"/>
    </row>
    <row r="358" spans="1:10" ht="14.1" customHeight="1">
      <c r="A358" s="12" t="s">
        <v>243</v>
      </c>
      <c r="B358" s="32" t="s">
        <v>1070</v>
      </c>
      <c r="C358" s="67">
        <v>0</v>
      </c>
      <c r="D358" s="67">
        <v>0</v>
      </c>
      <c r="E358" s="69">
        <f t="shared" si="145"/>
        <v>0</v>
      </c>
      <c r="F358" s="67">
        <v>0</v>
      </c>
      <c r="G358" s="69">
        <f t="shared" si="146"/>
        <v>0</v>
      </c>
      <c r="H358" s="67">
        <v>0</v>
      </c>
      <c r="I358" s="82">
        <f t="shared" si="147"/>
        <v>0</v>
      </c>
      <c r="J358" s="53"/>
    </row>
    <row r="359" spans="1:10" ht="14.1" customHeight="1">
      <c r="A359" s="12" t="s">
        <v>244</v>
      </c>
      <c r="B359" s="49" t="s">
        <v>1071</v>
      </c>
      <c r="C359" s="67">
        <v>0</v>
      </c>
      <c r="D359" s="67">
        <v>0</v>
      </c>
      <c r="E359" s="69">
        <f t="shared" si="145"/>
        <v>0</v>
      </c>
      <c r="F359" s="67">
        <v>0</v>
      </c>
      <c r="G359" s="69">
        <f t="shared" si="146"/>
        <v>0</v>
      </c>
      <c r="H359" s="67">
        <v>0</v>
      </c>
      <c r="I359" s="82">
        <f t="shared" si="147"/>
        <v>0</v>
      </c>
      <c r="J359" s="53"/>
    </row>
    <row r="360" spans="1:10" ht="14.1" customHeight="1">
      <c r="A360" s="12" t="s">
        <v>1490</v>
      </c>
      <c r="B360" s="49" t="s">
        <v>1491</v>
      </c>
      <c r="C360" s="67">
        <v>0</v>
      </c>
      <c r="D360" s="67">
        <v>0</v>
      </c>
      <c r="E360" s="69">
        <f t="shared" si="145"/>
        <v>0</v>
      </c>
      <c r="F360" s="67">
        <v>0</v>
      </c>
      <c r="G360" s="69">
        <f t="shared" si="146"/>
        <v>0</v>
      </c>
      <c r="H360" s="67">
        <v>0</v>
      </c>
      <c r="I360" s="82">
        <f t="shared" si="147"/>
        <v>0</v>
      </c>
      <c r="J360" s="53"/>
    </row>
    <row r="361" spans="1:10" ht="14.1" customHeight="1">
      <c r="A361" s="12" t="s">
        <v>1487</v>
      </c>
      <c r="B361" s="49" t="s">
        <v>1251</v>
      </c>
      <c r="C361" s="67">
        <v>0</v>
      </c>
      <c r="D361" s="67">
        <v>0</v>
      </c>
      <c r="E361" s="69">
        <f t="shared" si="145"/>
        <v>0</v>
      </c>
      <c r="F361" s="67">
        <v>0</v>
      </c>
      <c r="G361" s="69">
        <f t="shared" si="146"/>
        <v>0</v>
      </c>
      <c r="H361" s="67">
        <v>0</v>
      </c>
      <c r="I361" s="82">
        <f t="shared" si="147"/>
        <v>0</v>
      </c>
      <c r="J361" s="53"/>
    </row>
    <row r="362" spans="1:10" ht="14.1" customHeight="1">
      <c r="A362" s="12" t="s">
        <v>1488</v>
      </c>
      <c r="B362" s="49" t="s">
        <v>1372</v>
      </c>
      <c r="C362" s="67">
        <v>0</v>
      </c>
      <c r="D362" s="67">
        <v>0</v>
      </c>
      <c r="E362" s="69">
        <f t="shared" si="145"/>
        <v>0</v>
      </c>
      <c r="F362" s="67">
        <v>0</v>
      </c>
      <c r="G362" s="69">
        <f t="shared" si="146"/>
        <v>0</v>
      </c>
      <c r="H362" s="67">
        <v>0</v>
      </c>
      <c r="I362" s="82">
        <f t="shared" si="147"/>
        <v>0</v>
      </c>
      <c r="J362" s="53"/>
    </row>
    <row r="363" spans="1:10" ht="14.1" customHeight="1">
      <c r="A363" s="33" t="s">
        <v>247</v>
      </c>
      <c r="B363" s="52" t="s">
        <v>613</v>
      </c>
      <c r="C363" s="67">
        <v>0</v>
      </c>
      <c r="D363" s="67">
        <v>0</v>
      </c>
      <c r="E363" s="69">
        <f>+C363+D363</f>
        <v>0</v>
      </c>
      <c r="F363" s="67">
        <v>0</v>
      </c>
      <c r="G363" s="69">
        <f>+E363+F363</f>
        <v>0</v>
      </c>
      <c r="H363" s="67">
        <v>0</v>
      </c>
      <c r="I363" s="82">
        <f t="shared" si="144"/>
        <v>0</v>
      </c>
      <c r="J363" s="53"/>
    </row>
    <row r="364" spans="1:10" ht="14.1" customHeight="1">
      <c r="A364" s="34"/>
      <c r="B364" s="214" t="s">
        <v>692</v>
      </c>
      <c r="C364" s="211">
        <f>SUM(C356:C363)</f>
        <v>0</v>
      </c>
      <c r="D364" s="211">
        <f>SUM(D356:D363)</f>
        <v>0</v>
      </c>
      <c r="E364" s="211">
        <f>SUM(E356:E363)</f>
        <v>0</v>
      </c>
      <c r="F364" s="211">
        <f>SUM(F356:F363)</f>
        <v>0</v>
      </c>
      <c r="G364" s="211">
        <f>SUM(G356:G363)</f>
        <v>0</v>
      </c>
      <c r="H364" s="211">
        <f>SUM(H356:H363)</f>
        <v>0</v>
      </c>
      <c r="I364" s="212">
        <f t="shared" si="144"/>
        <v>0</v>
      </c>
      <c r="J364" s="213"/>
    </row>
    <row r="365" spans="1:10" ht="14.1" customHeight="1">
      <c r="A365" s="34"/>
      <c r="B365" s="21"/>
      <c r="C365" s="73"/>
      <c r="D365" s="73"/>
      <c r="E365" s="73"/>
      <c r="F365" s="73"/>
      <c r="G365" s="73"/>
      <c r="H365" s="73"/>
      <c r="I365" s="85"/>
      <c r="J365" s="54"/>
    </row>
    <row r="366" spans="1:10" ht="14.1" customHeight="1">
      <c r="A366" s="89" t="s">
        <v>245</v>
      </c>
      <c r="B366" s="90" t="s">
        <v>1238</v>
      </c>
      <c r="C366" s="178"/>
      <c r="D366" s="69"/>
      <c r="E366" s="69"/>
      <c r="F366" s="69"/>
      <c r="G366" s="69"/>
      <c r="H366" s="69"/>
      <c r="I366" s="84"/>
      <c r="J366" s="53"/>
    </row>
    <row r="367" spans="1:10" s="44" customFormat="1" ht="14.1" customHeight="1">
      <c r="A367" s="39" t="s">
        <v>246</v>
      </c>
      <c r="B367" s="32" t="s">
        <v>693</v>
      </c>
      <c r="C367" s="72">
        <v>0</v>
      </c>
      <c r="D367" s="72">
        <v>0</v>
      </c>
      <c r="E367" s="73">
        <f>+C367+D367</f>
        <v>0</v>
      </c>
      <c r="F367" s="72">
        <v>0</v>
      </c>
      <c r="G367" s="73">
        <f>+E367+F367</f>
        <v>0</v>
      </c>
      <c r="H367" s="72">
        <v>0</v>
      </c>
      <c r="I367" s="85">
        <f>+H367-G367</f>
        <v>0</v>
      </c>
      <c r="J367" s="54"/>
    </row>
    <row r="368" spans="1:10" s="44" customFormat="1" ht="14.1" customHeight="1">
      <c r="A368" s="39" t="s">
        <v>249</v>
      </c>
      <c r="B368" s="32" t="s">
        <v>694</v>
      </c>
      <c r="C368" s="72">
        <v>0</v>
      </c>
      <c r="D368" s="72">
        <v>0</v>
      </c>
      <c r="E368" s="73">
        <f>+C368+D368</f>
        <v>0</v>
      </c>
      <c r="F368" s="72">
        <v>0</v>
      </c>
      <c r="G368" s="73">
        <f>+E368+F368</f>
        <v>0</v>
      </c>
      <c r="H368" s="72">
        <v>0</v>
      </c>
      <c r="I368" s="85">
        <f>+H368-G368</f>
        <v>0</v>
      </c>
      <c r="J368" s="54"/>
    </row>
    <row r="369" spans="1:10" ht="14.1" customHeight="1">
      <c r="A369" s="33" t="s">
        <v>250</v>
      </c>
      <c r="B369" s="52" t="s">
        <v>613</v>
      </c>
      <c r="C369" s="67">
        <v>0</v>
      </c>
      <c r="D369" s="67">
        <v>0</v>
      </c>
      <c r="E369" s="69">
        <f>+C369+D369</f>
        <v>0</v>
      </c>
      <c r="F369" s="67">
        <v>0</v>
      </c>
      <c r="G369" s="69">
        <f>+E369+F369</f>
        <v>0</v>
      </c>
      <c r="H369" s="67">
        <v>0</v>
      </c>
      <c r="I369" s="82">
        <f>+H369-G369</f>
        <v>0</v>
      </c>
      <c r="J369" s="53"/>
    </row>
    <row r="370" spans="1:10" ht="14.1" customHeight="1">
      <c r="A370" s="34"/>
      <c r="B370" s="214" t="s">
        <v>695</v>
      </c>
      <c r="C370" s="211">
        <f t="shared" ref="C370:H370" si="148">SUM(C367:C369)</f>
        <v>0</v>
      </c>
      <c r="D370" s="211">
        <f t="shared" si="148"/>
        <v>0</v>
      </c>
      <c r="E370" s="211">
        <f t="shared" si="148"/>
        <v>0</v>
      </c>
      <c r="F370" s="211">
        <f t="shared" si="148"/>
        <v>0</v>
      </c>
      <c r="G370" s="211">
        <f t="shared" si="148"/>
        <v>0</v>
      </c>
      <c r="H370" s="211">
        <f t="shared" si="148"/>
        <v>0</v>
      </c>
      <c r="I370" s="212">
        <f>+H370-G370</f>
        <v>0</v>
      </c>
      <c r="J370" s="213"/>
    </row>
    <row r="371" spans="1:10" ht="14.1" customHeight="1">
      <c r="A371" s="34"/>
      <c r="B371" s="21"/>
      <c r="C371" s="69"/>
      <c r="D371" s="69"/>
      <c r="E371" s="69"/>
      <c r="F371" s="69"/>
      <c r="G371" s="69"/>
      <c r="H371" s="69"/>
      <c r="I371" s="82"/>
      <c r="J371" s="53"/>
    </row>
    <row r="372" spans="1:10" ht="14.1" customHeight="1">
      <c r="A372" s="89" t="s">
        <v>251</v>
      </c>
      <c r="B372" s="90" t="s">
        <v>696</v>
      </c>
      <c r="C372" s="178"/>
      <c r="D372" s="69"/>
      <c r="E372" s="69"/>
      <c r="F372" s="69"/>
      <c r="G372" s="69"/>
      <c r="H372" s="69"/>
      <c r="I372" s="84"/>
      <c r="J372" s="53"/>
    </row>
    <row r="373" spans="1:10" ht="14.1" customHeight="1">
      <c r="A373" s="12" t="s">
        <v>252</v>
      </c>
      <c r="B373" s="32" t="s">
        <v>697</v>
      </c>
      <c r="C373" s="67">
        <v>0</v>
      </c>
      <c r="D373" s="67">
        <v>0</v>
      </c>
      <c r="E373" s="69">
        <f>+C373+D373</f>
        <v>0</v>
      </c>
      <c r="F373" s="67">
        <v>0</v>
      </c>
      <c r="G373" s="69">
        <f>+E373+F373</f>
        <v>0</v>
      </c>
      <c r="H373" s="67">
        <v>0</v>
      </c>
      <c r="I373" s="82">
        <f t="shared" ref="I373:I388" si="149">+H373-G373</f>
        <v>0</v>
      </c>
      <c r="J373" s="53"/>
    </row>
    <row r="374" spans="1:10" ht="14.1" customHeight="1">
      <c r="A374" s="12" t="s">
        <v>253</v>
      </c>
      <c r="B374" s="32" t="s">
        <v>698</v>
      </c>
      <c r="C374" s="67">
        <v>0</v>
      </c>
      <c r="D374" s="67">
        <v>0</v>
      </c>
      <c r="E374" s="69">
        <f t="shared" ref="E374:E388" si="150">+C374+D374</f>
        <v>0</v>
      </c>
      <c r="F374" s="67">
        <v>0</v>
      </c>
      <c r="G374" s="69">
        <f t="shared" ref="G374:G388" si="151">+E374+F374</f>
        <v>0</v>
      </c>
      <c r="H374" s="67">
        <v>0</v>
      </c>
      <c r="I374" s="82">
        <f t="shared" si="149"/>
        <v>0</v>
      </c>
      <c r="J374" s="53"/>
    </row>
    <row r="375" spans="1:10" ht="14.1" customHeight="1">
      <c r="A375" s="12" t="s">
        <v>254</v>
      </c>
      <c r="B375" s="32" t="s">
        <v>1492</v>
      </c>
      <c r="C375" s="67">
        <v>0</v>
      </c>
      <c r="D375" s="67">
        <v>0</v>
      </c>
      <c r="E375" s="69">
        <f t="shared" si="150"/>
        <v>0</v>
      </c>
      <c r="F375" s="67">
        <v>0</v>
      </c>
      <c r="G375" s="69">
        <f t="shared" si="151"/>
        <v>0</v>
      </c>
      <c r="H375" s="67">
        <v>0</v>
      </c>
      <c r="I375" s="82">
        <f t="shared" si="149"/>
        <v>0</v>
      </c>
      <c r="J375" s="53"/>
    </row>
    <row r="376" spans="1:10" ht="14.1" customHeight="1">
      <c r="A376" s="12" t="s">
        <v>255</v>
      </c>
      <c r="B376" s="32" t="s">
        <v>1493</v>
      </c>
      <c r="C376" s="67">
        <v>0</v>
      </c>
      <c r="D376" s="67">
        <v>0</v>
      </c>
      <c r="E376" s="69">
        <f t="shared" si="150"/>
        <v>0</v>
      </c>
      <c r="F376" s="67">
        <v>0</v>
      </c>
      <c r="G376" s="69">
        <f t="shared" si="151"/>
        <v>0</v>
      </c>
      <c r="H376" s="67">
        <v>0</v>
      </c>
      <c r="I376" s="82">
        <f t="shared" si="149"/>
        <v>0</v>
      </c>
      <c r="J376" s="53"/>
    </row>
    <row r="377" spans="1:10" ht="14.1" customHeight="1">
      <c r="A377" s="12" t="s">
        <v>256</v>
      </c>
      <c r="B377" s="32" t="s">
        <v>1494</v>
      </c>
      <c r="C377" s="67">
        <v>0</v>
      </c>
      <c r="D377" s="67">
        <v>0</v>
      </c>
      <c r="E377" s="69">
        <f t="shared" si="150"/>
        <v>0</v>
      </c>
      <c r="F377" s="67">
        <v>0</v>
      </c>
      <c r="G377" s="69">
        <f t="shared" si="151"/>
        <v>0</v>
      </c>
      <c r="H377" s="67">
        <v>0</v>
      </c>
      <c r="I377" s="82">
        <f t="shared" si="149"/>
        <v>0</v>
      </c>
      <c r="J377" s="53"/>
    </row>
    <row r="378" spans="1:10" ht="14.1" customHeight="1">
      <c r="A378" s="12" t="s">
        <v>257</v>
      </c>
      <c r="B378" s="32" t="s">
        <v>699</v>
      </c>
      <c r="C378" s="67">
        <v>0</v>
      </c>
      <c r="D378" s="67">
        <v>0</v>
      </c>
      <c r="E378" s="69">
        <f t="shared" si="150"/>
        <v>0</v>
      </c>
      <c r="F378" s="67">
        <v>0</v>
      </c>
      <c r="G378" s="69">
        <f t="shared" si="151"/>
        <v>0</v>
      </c>
      <c r="H378" s="67">
        <v>0</v>
      </c>
      <c r="I378" s="82">
        <f t="shared" si="149"/>
        <v>0</v>
      </c>
      <c r="J378" s="53"/>
    </row>
    <row r="379" spans="1:10" ht="13.7" customHeight="1">
      <c r="A379" s="12" t="s">
        <v>258</v>
      </c>
      <c r="B379" s="48" t="s">
        <v>1495</v>
      </c>
      <c r="C379" s="67">
        <v>0</v>
      </c>
      <c r="D379" s="67">
        <v>0</v>
      </c>
      <c r="E379" s="69">
        <f t="shared" si="150"/>
        <v>0</v>
      </c>
      <c r="F379" s="67">
        <v>0</v>
      </c>
      <c r="G379" s="69">
        <f t="shared" si="151"/>
        <v>0</v>
      </c>
      <c r="H379" s="67">
        <v>0</v>
      </c>
      <c r="I379" s="82">
        <f t="shared" si="149"/>
        <v>0</v>
      </c>
      <c r="J379" s="53"/>
    </row>
    <row r="380" spans="1:10" ht="13.7" customHeight="1">
      <c r="A380" s="12" t="s">
        <v>1496</v>
      </c>
      <c r="B380" s="48" t="s">
        <v>1497</v>
      </c>
      <c r="C380" s="67">
        <v>0</v>
      </c>
      <c r="D380" s="67">
        <v>0</v>
      </c>
      <c r="E380" s="69">
        <f t="shared" ref="E380:E387" si="152">+C380+D380</f>
        <v>0</v>
      </c>
      <c r="F380" s="67">
        <v>0</v>
      </c>
      <c r="G380" s="69">
        <f t="shared" ref="G380:G387" si="153">+E380+F380</f>
        <v>0</v>
      </c>
      <c r="H380" s="67">
        <v>0</v>
      </c>
      <c r="I380" s="82">
        <f t="shared" ref="I380:I387" si="154">+H380-G380</f>
        <v>0</v>
      </c>
      <c r="J380" s="53"/>
    </row>
    <row r="381" spans="1:10" ht="14.1" customHeight="1">
      <c r="A381" s="12" t="s">
        <v>259</v>
      </c>
      <c r="B381" s="49" t="s">
        <v>1498</v>
      </c>
      <c r="C381" s="67">
        <v>0</v>
      </c>
      <c r="D381" s="67">
        <v>0</v>
      </c>
      <c r="E381" s="69">
        <f t="shared" si="152"/>
        <v>0</v>
      </c>
      <c r="F381" s="67">
        <v>0</v>
      </c>
      <c r="G381" s="69">
        <f t="shared" si="153"/>
        <v>0</v>
      </c>
      <c r="H381" s="67">
        <v>0</v>
      </c>
      <c r="I381" s="82">
        <f t="shared" si="154"/>
        <v>0</v>
      </c>
      <c r="J381" s="53"/>
    </row>
    <row r="382" spans="1:10" ht="14.1" customHeight="1">
      <c r="A382" s="12" t="s">
        <v>260</v>
      </c>
      <c r="B382" s="32" t="s">
        <v>1499</v>
      </c>
      <c r="C382" s="67">
        <v>0</v>
      </c>
      <c r="D382" s="67">
        <v>0</v>
      </c>
      <c r="E382" s="69">
        <f t="shared" si="152"/>
        <v>0</v>
      </c>
      <c r="F382" s="67">
        <v>0</v>
      </c>
      <c r="G382" s="69">
        <f t="shared" si="153"/>
        <v>0</v>
      </c>
      <c r="H382" s="67">
        <v>0</v>
      </c>
      <c r="I382" s="82">
        <f t="shared" si="154"/>
        <v>0</v>
      </c>
      <c r="J382" s="53"/>
    </row>
    <row r="383" spans="1:10" ht="14.1" customHeight="1">
      <c r="A383" s="12" t="s">
        <v>261</v>
      </c>
      <c r="B383" s="32" t="s">
        <v>1500</v>
      </c>
      <c r="C383" s="67">
        <v>0</v>
      </c>
      <c r="D383" s="67">
        <v>0</v>
      </c>
      <c r="E383" s="69">
        <f t="shared" si="152"/>
        <v>0</v>
      </c>
      <c r="F383" s="67">
        <v>0</v>
      </c>
      <c r="G383" s="69">
        <f t="shared" si="153"/>
        <v>0</v>
      </c>
      <c r="H383" s="67">
        <v>0</v>
      </c>
      <c r="I383" s="82">
        <f t="shared" si="154"/>
        <v>0</v>
      </c>
      <c r="J383" s="53"/>
    </row>
    <row r="384" spans="1:10" ht="14.1" customHeight="1">
      <c r="A384" s="12" t="s">
        <v>1501</v>
      </c>
      <c r="B384" s="32" t="s">
        <v>1502</v>
      </c>
      <c r="C384" s="67">
        <v>0</v>
      </c>
      <c r="D384" s="67">
        <v>0</v>
      </c>
      <c r="E384" s="69">
        <f t="shared" si="152"/>
        <v>0</v>
      </c>
      <c r="F384" s="67">
        <v>0</v>
      </c>
      <c r="G384" s="69">
        <f t="shared" si="153"/>
        <v>0</v>
      </c>
      <c r="H384" s="67">
        <v>0</v>
      </c>
      <c r="I384" s="82">
        <f t="shared" si="154"/>
        <v>0</v>
      </c>
      <c r="J384" s="53"/>
    </row>
    <row r="385" spans="1:10" ht="14.1" customHeight="1">
      <c r="A385" s="12" t="s">
        <v>262</v>
      </c>
      <c r="B385" s="32" t="s">
        <v>1503</v>
      </c>
      <c r="C385" s="67">
        <v>0</v>
      </c>
      <c r="D385" s="67">
        <v>0</v>
      </c>
      <c r="E385" s="69">
        <f t="shared" si="152"/>
        <v>0</v>
      </c>
      <c r="F385" s="67">
        <v>0</v>
      </c>
      <c r="G385" s="69">
        <f t="shared" si="153"/>
        <v>0</v>
      </c>
      <c r="H385" s="67">
        <v>0</v>
      </c>
      <c r="I385" s="82">
        <f t="shared" si="154"/>
        <v>0</v>
      </c>
      <c r="J385" s="53"/>
    </row>
    <row r="386" spans="1:10" ht="14.1" customHeight="1">
      <c r="A386" s="12" t="s">
        <v>263</v>
      </c>
      <c r="B386" s="32" t="s">
        <v>1504</v>
      </c>
      <c r="C386" s="67">
        <v>0</v>
      </c>
      <c r="D386" s="67">
        <v>0</v>
      </c>
      <c r="E386" s="69">
        <f t="shared" si="152"/>
        <v>0</v>
      </c>
      <c r="F386" s="67">
        <v>0</v>
      </c>
      <c r="G386" s="69">
        <f t="shared" si="153"/>
        <v>0</v>
      </c>
      <c r="H386" s="67">
        <v>0</v>
      </c>
      <c r="I386" s="82">
        <f t="shared" si="154"/>
        <v>0</v>
      </c>
      <c r="J386" s="53"/>
    </row>
    <row r="387" spans="1:10" ht="14.1" customHeight="1">
      <c r="A387" s="12" t="s">
        <v>1505</v>
      </c>
      <c r="B387" s="32" t="s">
        <v>1345</v>
      </c>
      <c r="C387" s="67">
        <v>0</v>
      </c>
      <c r="D387" s="67">
        <v>0</v>
      </c>
      <c r="E387" s="69">
        <f t="shared" si="152"/>
        <v>0</v>
      </c>
      <c r="F387" s="67">
        <v>0</v>
      </c>
      <c r="G387" s="69">
        <f t="shared" si="153"/>
        <v>0</v>
      </c>
      <c r="H387" s="67">
        <v>0</v>
      </c>
      <c r="I387" s="82">
        <f t="shared" si="154"/>
        <v>0</v>
      </c>
      <c r="J387" s="53"/>
    </row>
    <row r="388" spans="1:10" ht="14.1" customHeight="1">
      <c r="A388" s="33" t="s">
        <v>264</v>
      </c>
      <c r="B388" s="52" t="s">
        <v>613</v>
      </c>
      <c r="C388" s="67">
        <v>0</v>
      </c>
      <c r="D388" s="67">
        <v>0</v>
      </c>
      <c r="E388" s="69">
        <f t="shared" si="150"/>
        <v>0</v>
      </c>
      <c r="F388" s="67">
        <v>0</v>
      </c>
      <c r="G388" s="69">
        <f t="shared" si="151"/>
        <v>0</v>
      </c>
      <c r="H388" s="67">
        <v>0</v>
      </c>
      <c r="I388" s="82">
        <f t="shared" si="149"/>
        <v>0</v>
      </c>
      <c r="J388" s="53"/>
    </row>
    <row r="389" spans="1:10" ht="14.1" customHeight="1">
      <c r="A389" s="34"/>
      <c r="B389" s="214" t="s">
        <v>701</v>
      </c>
      <c r="C389" s="211">
        <f t="shared" ref="C389:H389" si="155">SUM(C373:C388)</f>
        <v>0</v>
      </c>
      <c r="D389" s="211">
        <f t="shared" si="155"/>
        <v>0</v>
      </c>
      <c r="E389" s="211">
        <f t="shared" si="155"/>
        <v>0</v>
      </c>
      <c r="F389" s="211">
        <f t="shared" si="155"/>
        <v>0</v>
      </c>
      <c r="G389" s="211">
        <f t="shared" si="155"/>
        <v>0</v>
      </c>
      <c r="H389" s="211">
        <f t="shared" si="155"/>
        <v>0</v>
      </c>
      <c r="I389" s="212">
        <f>+H389-G389</f>
        <v>0</v>
      </c>
      <c r="J389" s="213"/>
    </row>
    <row r="390" spans="1:10" ht="14.1" customHeight="1">
      <c r="A390" s="34"/>
      <c r="B390" s="21"/>
      <c r="C390" s="69"/>
      <c r="D390" s="69"/>
      <c r="E390" s="69"/>
      <c r="F390" s="69"/>
      <c r="G390" s="69"/>
      <c r="H390" s="69"/>
      <c r="I390" s="82"/>
      <c r="J390" s="53"/>
    </row>
    <row r="391" spans="1:10" ht="14.1" customHeight="1">
      <c r="A391" s="89" t="s">
        <v>265</v>
      </c>
      <c r="B391" s="90" t="s">
        <v>702</v>
      </c>
      <c r="C391" s="178"/>
      <c r="D391" s="69"/>
      <c r="E391" s="69"/>
      <c r="F391" s="69"/>
      <c r="G391" s="69"/>
      <c r="H391" s="69"/>
      <c r="I391" s="84"/>
      <c r="J391" s="53"/>
    </row>
    <row r="392" spans="1:10" ht="14.1" customHeight="1">
      <c r="A392" s="12" t="s">
        <v>266</v>
      </c>
      <c r="B392" s="32" t="s">
        <v>703</v>
      </c>
      <c r="C392" s="67">
        <v>0</v>
      </c>
      <c r="D392" s="67">
        <v>0</v>
      </c>
      <c r="E392" s="69">
        <f>+C392+D392</f>
        <v>0</v>
      </c>
      <c r="F392" s="67">
        <v>0</v>
      </c>
      <c r="G392" s="69">
        <f>+E392+F392</f>
        <v>0</v>
      </c>
      <c r="H392" s="67">
        <v>0</v>
      </c>
      <c r="I392" s="82">
        <f t="shared" ref="I392:I403" si="156">+H392-G392</f>
        <v>0</v>
      </c>
      <c r="J392" s="53"/>
    </row>
    <row r="393" spans="1:10" ht="14.1" customHeight="1">
      <c r="A393" s="12" t="s">
        <v>267</v>
      </c>
      <c r="B393" s="32" t="s">
        <v>704</v>
      </c>
      <c r="C393" s="67">
        <v>0</v>
      </c>
      <c r="D393" s="67">
        <v>0</v>
      </c>
      <c r="E393" s="69">
        <f t="shared" ref="E393:E403" si="157">+C393+D393</f>
        <v>0</v>
      </c>
      <c r="F393" s="67">
        <v>0</v>
      </c>
      <c r="G393" s="69">
        <f t="shared" ref="G393:G403" si="158">+E393+F393</f>
        <v>0</v>
      </c>
      <c r="H393" s="67">
        <v>0</v>
      </c>
      <c r="I393" s="82">
        <f t="shared" si="156"/>
        <v>0</v>
      </c>
      <c r="J393" s="53"/>
    </row>
    <row r="394" spans="1:10" ht="14.1" customHeight="1">
      <c r="A394" s="12" t="s">
        <v>268</v>
      </c>
      <c r="B394" s="32" t="s">
        <v>705</v>
      </c>
      <c r="C394" s="67">
        <v>0</v>
      </c>
      <c r="D394" s="67">
        <v>0</v>
      </c>
      <c r="E394" s="69">
        <f t="shared" si="157"/>
        <v>0</v>
      </c>
      <c r="F394" s="67">
        <v>0</v>
      </c>
      <c r="G394" s="69">
        <f t="shared" si="158"/>
        <v>0</v>
      </c>
      <c r="H394" s="67">
        <v>0</v>
      </c>
      <c r="I394" s="82">
        <f t="shared" si="156"/>
        <v>0</v>
      </c>
      <c r="J394" s="53"/>
    </row>
    <row r="395" spans="1:10" ht="14.1" customHeight="1">
      <c r="A395" s="12" t="s">
        <v>269</v>
      </c>
      <c r="B395" s="32" t="s">
        <v>697</v>
      </c>
      <c r="C395" s="67">
        <v>0</v>
      </c>
      <c r="D395" s="67">
        <v>0</v>
      </c>
      <c r="E395" s="69">
        <f t="shared" si="157"/>
        <v>0</v>
      </c>
      <c r="F395" s="67">
        <v>0</v>
      </c>
      <c r="G395" s="69">
        <f t="shared" si="158"/>
        <v>0</v>
      </c>
      <c r="H395" s="67">
        <v>0</v>
      </c>
      <c r="I395" s="82">
        <f t="shared" si="156"/>
        <v>0</v>
      </c>
      <c r="J395" s="53"/>
    </row>
    <row r="396" spans="1:10" ht="14.1" customHeight="1">
      <c r="A396" s="12" t="s">
        <v>270</v>
      </c>
      <c r="B396" s="32" t="s">
        <v>706</v>
      </c>
      <c r="C396" s="67">
        <v>0</v>
      </c>
      <c r="D396" s="67">
        <v>0</v>
      </c>
      <c r="E396" s="69">
        <f t="shared" si="157"/>
        <v>0</v>
      </c>
      <c r="F396" s="67">
        <v>0</v>
      </c>
      <c r="G396" s="69">
        <f t="shared" si="158"/>
        <v>0</v>
      </c>
      <c r="H396" s="67">
        <v>0</v>
      </c>
      <c r="I396" s="82">
        <f t="shared" si="156"/>
        <v>0</v>
      </c>
      <c r="J396" s="53"/>
    </row>
    <row r="397" spans="1:10" ht="14.1" customHeight="1">
      <c r="A397" s="12" t="s">
        <v>1506</v>
      </c>
      <c r="B397" s="32" t="s">
        <v>1497</v>
      </c>
      <c r="C397" s="67">
        <v>0</v>
      </c>
      <c r="D397" s="67">
        <v>0</v>
      </c>
      <c r="E397" s="69">
        <f t="shared" si="157"/>
        <v>0</v>
      </c>
      <c r="F397" s="67">
        <v>0</v>
      </c>
      <c r="G397" s="69">
        <f t="shared" si="158"/>
        <v>0</v>
      </c>
      <c r="H397" s="67">
        <v>0</v>
      </c>
      <c r="I397" s="82">
        <f t="shared" si="156"/>
        <v>0</v>
      </c>
      <c r="J397" s="53"/>
    </row>
    <row r="398" spans="1:10" ht="14.1" customHeight="1">
      <c r="A398" s="12" t="s">
        <v>1507</v>
      </c>
      <c r="B398" s="32" t="s">
        <v>707</v>
      </c>
      <c r="C398" s="67">
        <v>0</v>
      </c>
      <c r="D398" s="67">
        <v>0</v>
      </c>
      <c r="E398" s="69">
        <f t="shared" ref="E398:E400" si="159">+C398+D398</f>
        <v>0</v>
      </c>
      <c r="F398" s="67">
        <v>0</v>
      </c>
      <c r="G398" s="69">
        <f t="shared" ref="G398:G400" si="160">+E398+F398</f>
        <v>0</v>
      </c>
      <c r="H398" s="67">
        <v>0</v>
      </c>
      <c r="I398" s="82">
        <f t="shared" ref="I398:I400" si="161">+H398-G398</f>
        <v>0</v>
      </c>
      <c r="J398" s="53"/>
    </row>
    <row r="399" spans="1:10" ht="14.1" customHeight="1">
      <c r="A399" s="12" t="s">
        <v>1508</v>
      </c>
      <c r="B399" s="32" t="s">
        <v>708</v>
      </c>
      <c r="C399" s="67">
        <v>0</v>
      </c>
      <c r="D399" s="67">
        <v>0</v>
      </c>
      <c r="E399" s="69">
        <f t="shared" si="159"/>
        <v>0</v>
      </c>
      <c r="F399" s="67">
        <v>0</v>
      </c>
      <c r="G399" s="69">
        <f t="shared" si="160"/>
        <v>0</v>
      </c>
      <c r="H399" s="67">
        <v>0</v>
      </c>
      <c r="I399" s="82">
        <f t="shared" si="161"/>
        <v>0</v>
      </c>
      <c r="J399" s="53"/>
    </row>
    <row r="400" spans="1:10" ht="14.1" customHeight="1">
      <c r="A400" s="12" t="s">
        <v>1509</v>
      </c>
      <c r="B400" s="32" t="s">
        <v>1510</v>
      </c>
      <c r="C400" s="67">
        <v>0</v>
      </c>
      <c r="D400" s="67">
        <v>0</v>
      </c>
      <c r="E400" s="69">
        <f t="shared" si="159"/>
        <v>0</v>
      </c>
      <c r="F400" s="67">
        <v>0</v>
      </c>
      <c r="G400" s="69">
        <f t="shared" si="160"/>
        <v>0</v>
      </c>
      <c r="H400" s="67">
        <v>0</v>
      </c>
      <c r="I400" s="82">
        <f t="shared" si="161"/>
        <v>0</v>
      </c>
      <c r="J400" s="53"/>
    </row>
    <row r="401" spans="1:10" ht="14.1" customHeight="1">
      <c r="A401" s="12" t="s">
        <v>271</v>
      </c>
      <c r="B401" s="32" t="s">
        <v>1511</v>
      </c>
      <c r="C401" s="67">
        <v>0</v>
      </c>
      <c r="D401" s="67">
        <v>0</v>
      </c>
      <c r="E401" s="69">
        <f t="shared" si="157"/>
        <v>0</v>
      </c>
      <c r="F401" s="67">
        <v>0</v>
      </c>
      <c r="G401" s="69">
        <f t="shared" si="158"/>
        <v>0</v>
      </c>
      <c r="H401" s="67">
        <v>0</v>
      </c>
      <c r="I401" s="82">
        <f t="shared" si="156"/>
        <v>0</v>
      </c>
      <c r="J401" s="53"/>
    </row>
    <row r="402" spans="1:10" ht="14.1" customHeight="1">
      <c r="A402" s="12" t="s">
        <v>1512</v>
      </c>
      <c r="B402" s="32" t="s">
        <v>1345</v>
      </c>
      <c r="C402" s="67">
        <v>0</v>
      </c>
      <c r="D402" s="67">
        <v>0</v>
      </c>
      <c r="E402" s="69">
        <f t="shared" si="157"/>
        <v>0</v>
      </c>
      <c r="F402" s="67">
        <v>0</v>
      </c>
      <c r="G402" s="69">
        <f t="shared" si="158"/>
        <v>0</v>
      </c>
      <c r="H402" s="67">
        <v>0</v>
      </c>
      <c r="I402" s="82">
        <f t="shared" si="156"/>
        <v>0</v>
      </c>
      <c r="J402" s="53"/>
    </row>
    <row r="403" spans="1:10" ht="14.1" customHeight="1">
      <c r="A403" s="33" t="s">
        <v>272</v>
      </c>
      <c r="B403" s="52" t="s">
        <v>613</v>
      </c>
      <c r="C403" s="67">
        <v>0</v>
      </c>
      <c r="D403" s="67">
        <v>0</v>
      </c>
      <c r="E403" s="69">
        <f t="shared" si="157"/>
        <v>0</v>
      </c>
      <c r="F403" s="67">
        <v>0</v>
      </c>
      <c r="G403" s="69">
        <f t="shared" si="158"/>
        <v>0</v>
      </c>
      <c r="H403" s="67">
        <v>0</v>
      </c>
      <c r="I403" s="82">
        <f t="shared" si="156"/>
        <v>0</v>
      </c>
      <c r="J403" s="53"/>
    </row>
    <row r="404" spans="1:10" ht="14.1" customHeight="1">
      <c r="A404" s="34"/>
      <c r="B404" s="214" t="s">
        <v>709</v>
      </c>
      <c r="C404" s="211">
        <f>SUM(C392:C403)</f>
        <v>0</v>
      </c>
      <c r="D404" s="211">
        <f>SUM(D392:D403)</f>
        <v>0</v>
      </c>
      <c r="E404" s="211">
        <f>SUM(E392:E403)</f>
        <v>0</v>
      </c>
      <c r="F404" s="211">
        <f>SUM(F392:F403)</f>
        <v>0</v>
      </c>
      <c r="G404" s="211">
        <f>SUM(G392:G403)</f>
        <v>0</v>
      </c>
      <c r="H404" s="211">
        <f>SUM(H392:H403)</f>
        <v>0</v>
      </c>
      <c r="I404" s="212">
        <f>+H404-G404</f>
        <v>0</v>
      </c>
      <c r="J404" s="213"/>
    </row>
    <row r="405" spans="1:10" ht="14.1" customHeight="1">
      <c r="A405" s="34"/>
      <c r="B405" s="21"/>
      <c r="C405" s="69"/>
      <c r="D405" s="69"/>
      <c r="E405" s="69"/>
      <c r="F405" s="69"/>
      <c r="G405" s="69"/>
      <c r="H405" s="69"/>
      <c r="I405" s="82"/>
      <c r="J405" s="53"/>
    </row>
    <row r="406" spans="1:10" ht="14.1" customHeight="1">
      <c r="A406" s="89" t="s">
        <v>273</v>
      </c>
      <c r="B406" s="216" t="s">
        <v>710</v>
      </c>
      <c r="C406" s="178"/>
      <c r="D406" s="69"/>
      <c r="E406" s="69"/>
      <c r="F406" s="69"/>
      <c r="G406" s="69"/>
      <c r="H406" s="69"/>
      <c r="I406" s="84"/>
      <c r="J406" s="53"/>
    </row>
    <row r="407" spans="1:10" ht="14.1" customHeight="1">
      <c r="A407" s="12" t="s">
        <v>274</v>
      </c>
      <c r="B407" s="32" t="s">
        <v>711</v>
      </c>
      <c r="C407" s="67">
        <v>0</v>
      </c>
      <c r="D407" s="67">
        <v>0</v>
      </c>
      <c r="E407" s="69">
        <f>+C407+D407</f>
        <v>0</v>
      </c>
      <c r="F407" s="67">
        <v>0</v>
      </c>
      <c r="G407" s="69">
        <f>+E407+F407</f>
        <v>0</v>
      </c>
      <c r="H407" s="67">
        <v>0</v>
      </c>
      <c r="I407" s="82">
        <f t="shared" ref="I407:I416" si="162">+H407-G407</f>
        <v>0</v>
      </c>
      <c r="J407" s="53"/>
    </row>
    <row r="408" spans="1:10" ht="14.1" customHeight="1">
      <c r="A408" s="12" t="s">
        <v>275</v>
      </c>
      <c r="B408" s="32" t="s">
        <v>1513</v>
      </c>
      <c r="C408" s="67">
        <v>0</v>
      </c>
      <c r="D408" s="67">
        <v>0</v>
      </c>
      <c r="E408" s="69">
        <f t="shared" ref="E408:E416" si="163">+C408+D408</f>
        <v>0</v>
      </c>
      <c r="F408" s="67">
        <v>0</v>
      </c>
      <c r="G408" s="69">
        <f t="shared" ref="G408:G416" si="164">+E408+F408</f>
        <v>0</v>
      </c>
      <c r="H408" s="67">
        <v>0</v>
      </c>
      <c r="I408" s="82">
        <f t="shared" si="162"/>
        <v>0</v>
      </c>
      <c r="J408" s="53"/>
    </row>
    <row r="409" spans="1:10" ht="14.1" customHeight="1">
      <c r="A409" s="12" t="s">
        <v>276</v>
      </c>
      <c r="B409" s="32" t="s">
        <v>1493</v>
      </c>
      <c r="C409" s="67">
        <v>0</v>
      </c>
      <c r="D409" s="67">
        <v>0</v>
      </c>
      <c r="E409" s="69">
        <f t="shared" si="163"/>
        <v>0</v>
      </c>
      <c r="F409" s="67">
        <v>0</v>
      </c>
      <c r="G409" s="69">
        <f t="shared" si="164"/>
        <v>0</v>
      </c>
      <c r="H409" s="67">
        <v>0</v>
      </c>
      <c r="I409" s="82">
        <f t="shared" si="162"/>
        <v>0</v>
      </c>
      <c r="J409" s="53"/>
    </row>
    <row r="410" spans="1:10" ht="14.1" customHeight="1">
      <c r="A410" s="12" t="s">
        <v>277</v>
      </c>
      <c r="B410" s="32" t="s">
        <v>1514</v>
      </c>
      <c r="C410" s="67">
        <v>0</v>
      </c>
      <c r="D410" s="67">
        <v>0</v>
      </c>
      <c r="E410" s="69">
        <f t="shared" si="163"/>
        <v>0</v>
      </c>
      <c r="F410" s="67">
        <v>0</v>
      </c>
      <c r="G410" s="69">
        <f t="shared" si="164"/>
        <v>0</v>
      </c>
      <c r="H410" s="67">
        <v>0</v>
      </c>
      <c r="I410" s="82">
        <f t="shared" si="162"/>
        <v>0</v>
      </c>
      <c r="J410" s="53"/>
    </row>
    <row r="411" spans="1:10" ht="13.7" customHeight="1">
      <c r="A411" s="12" t="s">
        <v>278</v>
      </c>
      <c r="B411" s="48" t="s">
        <v>1518</v>
      </c>
      <c r="C411" s="67">
        <v>0</v>
      </c>
      <c r="D411" s="67">
        <v>0</v>
      </c>
      <c r="E411" s="69">
        <f t="shared" si="163"/>
        <v>0</v>
      </c>
      <c r="F411" s="67">
        <v>0</v>
      </c>
      <c r="G411" s="69">
        <f t="shared" si="164"/>
        <v>0</v>
      </c>
      <c r="H411" s="67">
        <v>0</v>
      </c>
      <c r="I411" s="82">
        <f t="shared" si="162"/>
        <v>0</v>
      </c>
      <c r="J411" s="53"/>
    </row>
    <row r="412" spans="1:10" ht="13.7" customHeight="1">
      <c r="A412" s="12" t="s">
        <v>1515</v>
      </c>
      <c r="B412" s="48" t="s">
        <v>1497</v>
      </c>
      <c r="C412" s="67">
        <v>0</v>
      </c>
      <c r="D412" s="67">
        <v>0</v>
      </c>
      <c r="E412" s="69">
        <f t="shared" ref="E412:E415" si="165">+C412+D412</f>
        <v>0</v>
      </c>
      <c r="F412" s="67">
        <v>0</v>
      </c>
      <c r="G412" s="69">
        <f t="shared" ref="G412:G415" si="166">+E412+F412</f>
        <v>0</v>
      </c>
      <c r="H412" s="67">
        <v>0</v>
      </c>
      <c r="I412" s="82">
        <f t="shared" ref="I412:I415" si="167">+H412-G412</f>
        <v>0</v>
      </c>
      <c r="J412" s="53"/>
    </row>
    <row r="413" spans="1:10" ht="14.1" customHeight="1">
      <c r="A413" s="12" t="s">
        <v>279</v>
      </c>
      <c r="B413" s="49" t="s">
        <v>1498</v>
      </c>
      <c r="C413" s="67">
        <v>0</v>
      </c>
      <c r="D413" s="67">
        <v>0</v>
      </c>
      <c r="E413" s="69">
        <f t="shared" si="165"/>
        <v>0</v>
      </c>
      <c r="F413" s="67">
        <v>0</v>
      </c>
      <c r="G413" s="69">
        <f t="shared" si="166"/>
        <v>0</v>
      </c>
      <c r="H413" s="67">
        <v>0</v>
      </c>
      <c r="I413" s="82">
        <f t="shared" si="167"/>
        <v>0</v>
      </c>
      <c r="J413" s="53"/>
    </row>
    <row r="414" spans="1:10" ht="14.1" customHeight="1">
      <c r="A414" s="12" t="s">
        <v>1516</v>
      </c>
      <c r="B414" s="49" t="s">
        <v>1510</v>
      </c>
      <c r="C414" s="67">
        <v>0</v>
      </c>
      <c r="D414" s="67">
        <v>0</v>
      </c>
      <c r="E414" s="69">
        <f t="shared" si="165"/>
        <v>0</v>
      </c>
      <c r="F414" s="67">
        <v>0</v>
      </c>
      <c r="G414" s="69">
        <f t="shared" si="166"/>
        <v>0</v>
      </c>
      <c r="H414" s="67">
        <v>0</v>
      </c>
      <c r="I414" s="82">
        <f t="shared" si="167"/>
        <v>0</v>
      </c>
      <c r="J414" s="53"/>
    </row>
    <row r="415" spans="1:10" ht="14.1" customHeight="1">
      <c r="A415" s="12" t="s">
        <v>1517</v>
      </c>
      <c r="B415" s="49" t="s">
        <v>1345</v>
      </c>
      <c r="C415" s="67">
        <v>0</v>
      </c>
      <c r="D415" s="67">
        <v>0</v>
      </c>
      <c r="E415" s="69">
        <f t="shared" si="165"/>
        <v>0</v>
      </c>
      <c r="F415" s="67">
        <v>0</v>
      </c>
      <c r="G415" s="69">
        <f t="shared" si="166"/>
        <v>0</v>
      </c>
      <c r="H415" s="67">
        <v>0</v>
      </c>
      <c r="I415" s="82">
        <f t="shared" si="167"/>
        <v>0</v>
      </c>
      <c r="J415" s="53"/>
    </row>
    <row r="416" spans="1:10" ht="14.1" customHeight="1">
      <c r="A416" s="33" t="s">
        <v>280</v>
      </c>
      <c r="B416" s="52" t="s">
        <v>613</v>
      </c>
      <c r="C416" s="67">
        <v>0</v>
      </c>
      <c r="D416" s="67">
        <v>0</v>
      </c>
      <c r="E416" s="69">
        <f t="shared" si="163"/>
        <v>0</v>
      </c>
      <c r="F416" s="67">
        <v>0</v>
      </c>
      <c r="G416" s="69">
        <f t="shared" si="164"/>
        <v>0</v>
      </c>
      <c r="H416" s="67">
        <v>0</v>
      </c>
      <c r="I416" s="82">
        <f t="shared" si="162"/>
        <v>0</v>
      </c>
      <c r="J416" s="53"/>
    </row>
    <row r="417" spans="1:10" ht="14.1" customHeight="1">
      <c r="A417" s="34"/>
      <c r="B417" s="214" t="s">
        <v>712</v>
      </c>
      <c r="C417" s="211">
        <f t="shared" ref="C417:H417" si="168">SUM(C407:C416)</f>
        <v>0</v>
      </c>
      <c r="D417" s="211">
        <f t="shared" si="168"/>
        <v>0</v>
      </c>
      <c r="E417" s="211">
        <f t="shared" si="168"/>
        <v>0</v>
      </c>
      <c r="F417" s="211">
        <f t="shared" si="168"/>
        <v>0</v>
      </c>
      <c r="G417" s="211">
        <f t="shared" si="168"/>
        <v>0</v>
      </c>
      <c r="H417" s="211">
        <f t="shared" si="168"/>
        <v>0</v>
      </c>
      <c r="I417" s="212">
        <f>+H417-G417</f>
        <v>0</v>
      </c>
      <c r="J417" s="213"/>
    </row>
    <row r="418" spans="1:10" ht="14.1" customHeight="1">
      <c r="A418" s="34"/>
      <c r="B418" s="21"/>
      <c r="C418" s="69"/>
      <c r="D418" s="69"/>
      <c r="E418" s="69"/>
      <c r="F418" s="69"/>
      <c r="G418" s="69"/>
      <c r="H418" s="69"/>
      <c r="I418" s="82"/>
      <c r="J418" s="53"/>
    </row>
    <row r="419" spans="1:10" ht="14.1" customHeight="1">
      <c r="A419" s="89" t="s">
        <v>281</v>
      </c>
      <c r="B419" s="90" t="s">
        <v>713</v>
      </c>
      <c r="C419" s="178"/>
      <c r="D419" s="69"/>
      <c r="E419" s="69"/>
      <c r="F419" s="69"/>
      <c r="G419" s="69"/>
      <c r="H419" s="69"/>
      <c r="I419" s="84"/>
      <c r="J419" s="53"/>
    </row>
    <row r="420" spans="1:10" ht="14.1" customHeight="1">
      <c r="A420" s="12" t="s">
        <v>282</v>
      </c>
      <c r="B420" s="32" t="s">
        <v>1519</v>
      </c>
      <c r="C420" s="67">
        <v>0</v>
      </c>
      <c r="D420" s="67">
        <v>0</v>
      </c>
      <c r="E420" s="69">
        <f>+C420+D420</f>
        <v>0</v>
      </c>
      <c r="F420" s="67">
        <v>0</v>
      </c>
      <c r="G420" s="69">
        <f>+E420+F420</f>
        <v>0</v>
      </c>
      <c r="H420" s="67">
        <v>0</v>
      </c>
      <c r="I420" s="82">
        <f t="shared" ref="I420:I433" si="169">+H420-G420</f>
        <v>0</v>
      </c>
      <c r="J420" s="53"/>
    </row>
    <row r="421" spans="1:10" ht="14.1" customHeight="1">
      <c r="A421" s="12" t="s">
        <v>283</v>
      </c>
      <c r="B421" s="32" t="s">
        <v>714</v>
      </c>
      <c r="C421" s="67">
        <v>0</v>
      </c>
      <c r="D421" s="67">
        <v>0</v>
      </c>
      <c r="E421" s="69">
        <f t="shared" ref="E421:E433" si="170">+C421+D421</f>
        <v>0</v>
      </c>
      <c r="F421" s="67">
        <v>0</v>
      </c>
      <c r="G421" s="69">
        <f t="shared" ref="G421:G433" si="171">+E421+F421</f>
        <v>0</v>
      </c>
      <c r="H421" s="67">
        <v>0</v>
      </c>
      <c r="I421" s="82">
        <f t="shared" si="169"/>
        <v>0</v>
      </c>
      <c r="J421" s="53"/>
    </row>
    <row r="422" spans="1:10" ht="14.1" customHeight="1">
      <c r="A422" s="12" t="s">
        <v>1520</v>
      </c>
      <c r="B422" s="32" t="s">
        <v>1521</v>
      </c>
      <c r="C422" s="67">
        <v>0</v>
      </c>
      <c r="D422" s="67">
        <v>0</v>
      </c>
      <c r="E422" s="69">
        <f t="shared" ref="E422:E432" si="172">+C422+D422</f>
        <v>0</v>
      </c>
      <c r="F422" s="67">
        <v>0</v>
      </c>
      <c r="G422" s="69">
        <f t="shared" ref="G422:G432" si="173">+E422+F422</f>
        <v>0</v>
      </c>
      <c r="H422" s="67">
        <v>0</v>
      </c>
      <c r="I422" s="82">
        <f t="shared" ref="I422:I432" si="174">+H422-G422</f>
        <v>0</v>
      </c>
      <c r="J422" s="53"/>
    </row>
    <row r="423" spans="1:10" ht="14.1" customHeight="1">
      <c r="A423" s="12" t="s">
        <v>284</v>
      </c>
      <c r="B423" s="32" t="s">
        <v>715</v>
      </c>
      <c r="C423" s="67">
        <v>0</v>
      </c>
      <c r="D423" s="67">
        <v>0</v>
      </c>
      <c r="E423" s="69">
        <f t="shared" si="172"/>
        <v>0</v>
      </c>
      <c r="F423" s="67">
        <v>0</v>
      </c>
      <c r="G423" s="69">
        <f t="shared" si="173"/>
        <v>0</v>
      </c>
      <c r="H423" s="67">
        <v>0</v>
      </c>
      <c r="I423" s="82">
        <f t="shared" si="174"/>
        <v>0</v>
      </c>
      <c r="J423" s="53"/>
    </row>
    <row r="424" spans="1:10" ht="14.1" customHeight="1">
      <c r="A424" s="12" t="s">
        <v>285</v>
      </c>
      <c r="B424" s="32" t="s">
        <v>716</v>
      </c>
      <c r="C424" s="67">
        <v>0</v>
      </c>
      <c r="D424" s="67">
        <v>0</v>
      </c>
      <c r="E424" s="69">
        <f t="shared" si="172"/>
        <v>0</v>
      </c>
      <c r="F424" s="67">
        <v>0</v>
      </c>
      <c r="G424" s="69">
        <f t="shared" si="173"/>
        <v>0</v>
      </c>
      <c r="H424" s="67">
        <v>0</v>
      </c>
      <c r="I424" s="82">
        <f t="shared" si="174"/>
        <v>0</v>
      </c>
      <c r="J424" s="53"/>
    </row>
    <row r="425" spans="1:10" ht="14.1" customHeight="1">
      <c r="A425" s="12" t="s">
        <v>1522</v>
      </c>
      <c r="B425" s="32" t="s">
        <v>1523</v>
      </c>
      <c r="C425" s="67">
        <v>0</v>
      </c>
      <c r="D425" s="67">
        <v>0</v>
      </c>
      <c r="E425" s="69">
        <f t="shared" si="172"/>
        <v>0</v>
      </c>
      <c r="F425" s="67">
        <v>0</v>
      </c>
      <c r="G425" s="69">
        <f t="shared" si="173"/>
        <v>0</v>
      </c>
      <c r="H425" s="67">
        <v>0</v>
      </c>
      <c r="I425" s="82">
        <f t="shared" si="174"/>
        <v>0</v>
      </c>
      <c r="J425" s="53"/>
    </row>
    <row r="426" spans="1:10" ht="14.1" customHeight="1">
      <c r="A426" s="12" t="s">
        <v>286</v>
      </c>
      <c r="B426" s="32" t="s">
        <v>1524</v>
      </c>
      <c r="C426" s="67">
        <v>0</v>
      </c>
      <c r="D426" s="67">
        <v>0</v>
      </c>
      <c r="E426" s="69">
        <f t="shared" si="172"/>
        <v>0</v>
      </c>
      <c r="F426" s="67">
        <v>0</v>
      </c>
      <c r="G426" s="69">
        <f t="shared" si="173"/>
        <v>0</v>
      </c>
      <c r="H426" s="67">
        <v>0</v>
      </c>
      <c r="I426" s="82">
        <f t="shared" si="174"/>
        <v>0</v>
      </c>
      <c r="J426" s="53"/>
    </row>
    <row r="427" spans="1:10" ht="14.1" customHeight="1">
      <c r="A427" s="12" t="s">
        <v>287</v>
      </c>
      <c r="B427" s="49" t="s">
        <v>1525</v>
      </c>
      <c r="C427" s="67">
        <v>0</v>
      </c>
      <c r="D427" s="67">
        <v>0</v>
      </c>
      <c r="E427" s="69">
        <f t="shared" si="172"/>
        <v>0</v>
      </c>
      <c r="F427" s="67">
        <v>0</v>
      </c>
      <c r="G427" s="69">
        <f t="shared" si="173"/>
        <v>0</v>
      </c>
      <c r="H427" s="67">
        <v>0</v>
      </c>
      <c r="I427" s="82">
        <f t="shared" si="174"/>
        <v>0</v>
      </c>
      <c r="J427" s="53"/>
    </row>
    <row r="428" spans="1:10" ht="14.1" customHeight="1">
      <c r="A428" s="12" t="s">
        <v>1526</v>
      </c>
      <c r="B428" s="32" t="s">
        <v>1510</v>
      </c>
      <c r="C428" s="67">
        <v>0</v>
      </c>
      <c r="D428" s="67">
        <v>0</v>
      </c>
      <c r="E428" s="69">
        <f t="shared" si="172"/>
        <v>0</v>
      </c>
      <c r="F428" s="67">
        <v>0</v>
      </c>
      <c r="G428" s="69">
        <f t="shared" si="173"/>
        <v>0</v>
      </c>
      <c r="H428" s="67">
        <v>0</v>
      </c>
      <c r="I428" s="82">
        <f t="shared" si="174"/>
        <v>0</v>
      </c>
      <c r="J428" s="53"/>
    </row>
    <row r="429" spans="1:10" ht="14.1" customHeight="1">
      <c r="A429" s="12" t="s">
        <v>288</v>
      </c>
      <c r="B429" s="32" t="s">
        <v>1511</v>
      </c>
      <c r="C429" s="67">
        <v>0</v>
      </c>
      <c r="D429" s="67">
        <v>0</v>
      </c>
      <c r="E429" s="69">
        <f t="shared" si="172"/>
        <v>0</v>
      </c>
      <c r="F429" s="67">
        <v>0</v>
      </c>
      <c r="G429" s="69">
        <f t="shared" si="173"/>
        <v>0</v>
      </c>
      <c r="H429" s="67">
        <v>0</v>
      </c>
      <c r="I429" s="82">
        <f t="shared" si="174"/>
        <v>0</v>
      </c>
      <c r="J429" s="53"/>
    </row>
    <row r="430" spans="1:10" ht="14.1" customHeight="1">
      <c r="A430" s="12" t="s">
        <v>289</v>
      </c>
      <c r="B430" s="32" t="s">
        <v>1527</v>
      </c>
      <c r="C430" s="67">
        <v>0</v>
      </c>
      <c r="D430" s="67">
        <v>0</v>
      </c>
      <c r="E430" s="69">
        <f t="shared" si="172"/>
        <v>0</v>
      </c>
      <c r="F430" s="67">
        <v>0</v>
      </c>
      <c r="G430" s="69">
        <f t="shared" si="173"/>
        <v>0</v>
      </c>
      <c r="H430" s="67">
        <v>0</v>
      </c>
      <c r="I430" s="82">
        <f t="shared" si="174"/>
        <v>0</v>
      </c>
      <c r="J430" s="53"/>
    </row>
    <row r="431" spans="1:10" ht="14.1" customHeight="1">
      <c r="A431" s="12" t="s">
        <v>290</v>
      </c>
      <c r="B431" s="32" t="s">
        <v>631</v>
      </c>
      <c r="C431" s="67">
        <v>0</v>
      </c>
      <c r="D431" s="67">
        <v>0</v>
      </c>
      <c r="E431" s="69">
        <f t="shared" si="172"/>
        <v>0</v>
      </c>
      <c r="F431" s="67">
        <v>0</v>
      </c>
      <c r="G431" s="69">
        <f t="shared" si="173"/>
        <v>0</v>
      </c>
      <c r="H431" s="67">
        <v>0</v>
      </c>
      <c r="I431" s="82">
        <f t="shared" si="174"/>
        <v>0</v>
      </c>
      <c r="J431" s="53"/>
    </row>
    <row r="432" spans="1:10" ht="14.1" customHeight="1">
      <c r="A432" s="12" t="s">
        <v>1528</v>
      </c>
      <c r="B432" s="32" t="s">
        <v>1345</v>
      </c>
      <c r="C432" s="67">
        <v>0</v>
      </c>
      <c r="D432" s="67">
        <v>0</v>
      </c>
      <c r="E432" s="69">
        <f t="shared" si="172"/>
        <v>0</v>
      </c>
      <c r="F432" s="67">
        <v>0</v>
      </c>
      <c r="G432" s="69">
        <f t="shared" si="173"/>
        <v>0</v>
      </c>
      <c r="H432" s="67">
        <v>0</v>
      </c>
      <c r="I432" s="82">
        <f t="shared" si="174"/>
        <v>0</v>
      </c>
      <c r="J432" s="53"/>
    </row>
    <row r="433" spans="1:10" ht="14.1" customHeight="1">
      <c r="A433" s="33" t="s">
        <v>291</v>
      </c>
      <c r="B433" s="52" t="s">
        <v>613</v>
      </c>
      <c r="C433" s="67">
        <v>0</v>
      </c>
      <c r="D433" s="67">
        <v>0</v>
      </c>
      <c r="E433" s="69">
        <f t="shared" si="170"/>
        <v>0</v>
      </c>
      <c r="F433" s="67">
        <v>0</v>
      </c>
      <c r="G433" s="69">
        <f t="shared" si="171"/>
        <v>0</v>
      </c>
      <c r="H433" s="67">
        <v>0</v>
      </c>
      <c r="I433" s="82">
        <f t="shared" si="169"/>
        <v>0</v>
      </c>
      <c r="J433" s="53"/>
    </row>
    <row r="434" spans="1:10" ht="14.1" customHeight="1">
      <c r="A434" s="34"/>
      <c r="B434" s="214" t="s">
        <v>717</v>
      </c>
      <c r="C434" s="211">
        <f t="shared" ref="C434:H434" si="175">SUM(C420:C433)</f>
        <v>0</v>
      </c>
      <c r="D434" s="211">
        <f t="shared" si="175"/>
        <v>0</v>
      </c>
      <c r="E434" s="211">
        <f t="shared" si="175"/>
        <v>0</v>
      </c>
      <c r="F434" s="211">
        <f t="shared" si="175"/>
        <v>0</v>
      </c>
      <c r="G434" s="211">
        <f t="shared" si="175"/>
        <v>0</v>
      </c>
      <c r="H434" s="211">
        <f t="shared" si="175"/>
        <v>0</v>
      </c>
      <c r="I434" s="212">
        <f>+H434-G434</f>
        <v>0</v>
      </c>
      <c r="J434" s="213"/>
    </row>
    <row r="435" spans="1:10" ht="14.1" customHeight="1">
      <c r="A435" s="34"/>
      <c r="B435" s="21"/>
      <c r="C435" s="69"/>
      <c r="D435" s="69"/>
      <c r="E435" s="69"/>
      <c r="F435" s="69"/>
      <c r="G435" s="69"/>
      <c r="H435" s="69"/>
      <c r="I435" s="82"/>
      <c r="J435" s="53"/>
    </row>
    <row r="436" spans="1:10" ht="14.1" customHeight="1">
      <c r="A436" s="89" t="s">
        <v>292</v>
      </c>
      <c r="B436" s="90" t="s">
        <v>718</v>
      </c>
      <c r="C436" s="178"/>
      <c r="D436" s="69"/>
      <c r="E436" s="69"/>
      <c r="F436" s="69"/>
      <c r="G436" s="69"/>
      <c r="H436" s="69"/>
      <c r="I436" s="84"/>
      <c r="J436" s="53"/>
    </row>
    <row r="437" spans="1:10" ht="14.1" customHeight="1">
      <c r="A437" s="12" t="s">
        <v>293</v>
      </c>
      <c r="B437" s="32" t="s">
        <v>719</v>
      </c>
      <c r="C437" s="67">
        <v>0</v>
      </c>
      <c r="D437" s="67">
        <v>0</v>
      </c>
      <c r="E437" s="69">
        <f>+C437+D437</f>
        <v>0</v>
      </c>
      <c r="F437" s="67">
        <v>0</v>
      </c>
      <c r="G437" s="69">
        <f>+E437+F437</f>
        <v>0</v>
      </c>
      <c r="H437" s="67">
        <v>0</v>
      </c>
      <c r="I437" s="82">
        <f t="shared" ref="I437:I452" si="176">+H437-G437</f>
        <v>0</v>
      </c>
      <c r="J437" s="53"/>
    </row>
    <row r="438" spans="1:10" ht="14.1" customHeight="1">
      <c r="A438" s="12" t="s">
        <v>294</v>
      </c>
      <c r="B438" s="32" t="s">
        <v>720</v>
      </c>
      <c r="C438" s="67">
        <v>0</v>
      </c>
      <c r="D438" s="67">
        <v>0</v>
      </c>
      <c r="E438" s="69">
        <f t="shared" ref="E438:E452" si="177">+C438+D438</f>
        <v>0</v>
      </c>
      <c r="F438" s="67">
        <v>0</v>
      </c>
      <c r="G438" s="69">
        <f t="shared" ref="G438:G452" si="178">+E438+F438</f>
        <v>0</v>
      </c>
      <c r="H438" s="67">
        <v>0</v>
      </c>
      <c r="I438" s="82">
        <f t="shared" si="176"/>
        <v>0</v>
      </c>
      <c r="J438" s="53"/>
    </row>
    <row r="439" spans="1:10" ht="14.1" customHeight="1">
      <c r="A439" s="12" t="s">
        <v>295</v>
      </c>
      <c r="B439" s="32" t="s">
        <v>1529</v>
      </c>
      <c r="C439" s="67">
        <v>0</v>
      </c>
      <c r="D439" s="67">
        <v>0</v>
      </c>
      <c r="E439" s="69">
        <f t="shared" si="177"/>
        <v>0</v>
      </c>
      <c r="F439" s="67">
        <v>0</v>
      </c>
      <c r="G439" s="69">
        <f t="shared" si="178"/>
        <v>0</v>
      </c>
      <c r="H439" s="67">
        <v>0</v>
      </c>
      <c r="I439" s="82">
        <f t="shared" si="176"/>
        <v>0</v>
      </c>
      <c r="J439" s="53"/>
    </row>
    <row r="440" spans="1:10" ht="14.1" customHeight="1">
      <c r="A440" s="12" t="s">
        <v>296</v>
      </c>
      <c r="B440" s="32" t="s">
        <v>1531</v>
      </c>
      <c r="C440" s="67">
        <v>0</v>
      </c>
      <c r="D440" s="67">
        <v>0</v>
      </c>
      <c r="E440" s="69">
        <f t="shared" si="177"/>
        <v>0</v>
      </c>
      <c r="F440" s="67">
        <v>0</v>
      </c>
      <c r="G440" s="69">
        <f t="shared" si="178"/>
        <v>0</v>
      </c>
      <c r="H440" s="67">
        <v>0</v>
      </c>
      <c r="I440" s="82">
        <f t="shared" si="176"/>
        <v>0</v>
      </c>
      <c r="J440" s="53"/>
    </row>
    <row r="441" spans="1:10" ht="14.1" customHeight="1">
      <c r="A441" s="12" t="s">
        <v>1530</v>
      </c>
      <c r="B441" s="32" t="s">
        <v>1532</v>
      </c>
      <c r="C441" s="67">
        <v>0</v>
      </c>
      <c r="D441" s="67">
        <v>0</v>
      </c>
      <c r="E441" s="69">
        <f t="shared" ref="E441:E451" si="179">+C441+D441</f>
        <v>0</v>
      </c>
      <c r="F441" s="67">
        <v>0</v>
      </c>
      <c r="G441" s="69">
        <f t="shared" ref="G441:G451" si="180">+E441+F441</f>
        <v>0</v>
      </c>
      <c r="H441" s="67">
        <v>0</v>
      </c>
      <c r="I441" s="82">
        <f t="shared" ref="I441:I451" si="181">+H441-G441</f>
        <v>0</v>
      </c>
      <c r="J441" s="53"/>
    </row>
    <row r="442" spans="1:10" ht="14.1" customHeight="1">
      <c r="A442" s="12" t="s">
        <v>297</v>
      </c>
      <c r="B442" s="32" t="s">
        <v>707</v>
      </c>
      <c r="C442" s="67">
        <v>0</v>
      </c>
      <c r="D442" s="67">
        <v>0</v>
      </c>
      <c r="E442" s="69">
        <f t="shared" si="179"/>
        <v>0</v>
      </c>
      <c r="F442" s="67">
        <v>0</v>
      </c>
      <c r="G442" s="69">
        <f t="shared" si="180"/>
        <v>0</v>
      </c>
      <c r="H442" s="67">
        <v>0</v>
      </c>
      <c r="I442" s="82">
        <f t="shared" si="181"/>
        <v>0</v>
      </c>
      <c r="J442" s="53"/>
    </row>
    <row r="443" spans="1:10" ht="14.1" customHeight="1">
      <c r="A443" s="12" t="s">
        <v>298</v>
      </c>
      <c r="B443" s="32" t="s">
        <v>1533</v>
      </c>
      <c r="C443" s="67">
        <v>0</v>
      </c>
      <c r="D443" s="67">
        <v>0</v>
      </c>
      <c r="E443" s="69">
        <f t="shared" si="179"/>
        <v>0</v>
      </c>
      <c r="F443" s="67">
        <v>0</v>
      </c>
      <c r="G443" s="69">
        <f t="shared" si="180"/>
        <v>0</v>
      </c>
      <c r="H443" s="67">
        <v>0</v>
      </c>
      <c r="I443" s="82">
        <f t="shared" si="181"/>
        <v>0</v>
      </c>
      <c r="J443" s="53"/>
    </row>
    <row r="444" spans="1:10" ht="14.1" customHeight="1">
      <c r="A444" s="12" t="s">
        <v>1534</v>
      </c>
      <c r="B444" s="32" t="s">
        <v>1536</v>
      </c>
      <c r="C444" s="67">
        <v>0</v>
      </c>
      <c r="D444" s="67">
        <v>0</v>
      </c>
      <c r="E444" s="69">
        <f t="shared" si="179"/>
        <v>0</v>
      </c>
      <c r="F444" s="67">
        <v>0</v>
      </c>
      <c r="G444" s="69">
        <f t="shared" si="180"/>
        <v>0</v>
      </c>
      <c r="H444" s="67">
        <v>0</v>
      </c>
      <c r="I444" s="82">
        <f t="shared" si="181"/>
        <v>0</v>
      </c>
      <c r="J444" s="53"/>
    </row>
    <row r="445" spans="1:10" ht="14.1" customHeight="1">
      <c r="A445" s="12" t="s">
        <v>1535</v>
      </c>
      <c r="B445" s="32" t="s">
        <v>1537</v>
      </c>
      <c r="C445" s="67">
        <v>0</v>
      </c>
      <c r="D445" s="67">
        <v>0</v>
      </c>
      <c r="E445" s="69">
        <f t="shared" si="179"/>
        <v>0</v>
      </c>
      <c r="F445" s="67">
        <v>0</v>
      </c>
      <c r="G445" s="69">
        <f t="shared" si="180"/>
        <v>0</v>
      </c>
      <c r="H445" s="67">
        <v>0</v>
      </c>
      <c r="I445" s="82">
        <f t="shared" si="181"/>
        <v>0</v>
      </c>
      <c r="J445" s="53"/>
    </row>
    <row r="446" spans="1:10" ht="14.1" customHeight="1">
      <c r="A446" s="12" t="s">
        <v>299</v>
      </c>
      <c r="B446" s="32" t="s">
        <v>1538</v>
      </c>
      <c r="C446" s="67">
        <v>0</v>
      </c>
      <c r="D446" s="67">
        <v>0</v>
      </c>
      <c r="E446" s="69">
        <f t="shared" si="179"/>
        <v>0</v>
      </c>
      <c r="F446" s="67">
        <v>0</v>
      </c>
      <c r="G446" s="69">
        <f t="shared" si="180"/>
        <v>0</v>
      </c>
      <c r="H446" s="67">
        <v>0</v>
      </c>
      <c r="I446" s="82">
        <f t="shared" si="181"/>
        <v>0</v>
      </c>
      <c r="J446" s="53"/>
    </row>
    <row r="447" spans="1:10" ht="14.1" customHeight="1">
      <c r="A447" s="12" t="s">
        <v>300</v>
      </c>
      <c r="B447" s="32" t="s">
        <v>722</v>
      </c>
      <c r="C447" s="67">
        <v>0</v>
      </c>
      <c r="D447" s="67">
        <v>0</v>
      </c>
      <c r="E447" s="69">
        <f t="shared" si="179"/>
        <v>0</v>
      </c>
      <c r="F447" s="67">
        <v>0</v>
      </c>
      <c r="G447" s="69">
        <f t="shared" si="180"/>
        <v>0</v>
      </c>
      <c r="H447" s="67">
        <v>0</v>
      </c>
      <c r="I447" s="82">
        <f t="shared" si="181"/>
        <v>0</v>
      </c>
      <c r="J447" s="53"/>
    </row>
    <row r="448" spans="1:10" ht="14.1" customHeight="1">
      <c r="A448" s="12" t="s">
        <v>301</v>
      </c>
      <c r="B448" s="32" t="s">
        <v>1539</v>
      </c>
      <c r="C448" s="67">
        <v>0</v>
      </c>
      <c r="D448" s="67">
        <v>0</v>
      </c>
      <c r="E448" s="69">
        <f t="shared" si="179"/>
        <v>0</v>
      </c>
      <c r="F448" s="67">
        <v>0</v>
      </c>
      <c r="G448" s="69">
        <f t="shared" si="180"/>
        <v>0</v>
      </c>
      <c r="H448" s="67">
        <v>0</v>
      </c>
      <c r="I448" s="82">
        <f t="shared" si="181"/>
        <v>0</v>
      </c>
      <c r="J448" s="53"/>
    </row>
    <row r="449" spans="1:10" ht="14.1" customHeight="1">
      <c r="A449" s="12" t="s">
        <v>1540</v>
      </c>
      <c r="B449" s="32" t="s">
        <v>1543</v>
      </c>
      <c r="C449" s="67">
        <v>0</v>
      </c>
      <c r="D449" s="67">
        <v>0</v>
      </c>
      <c r="E449" s="69">
        <f t="shared" si="179"/>
        <v>0</v>
      </c>
      <c r="F449" s="67">
        <v>0</v>
      </c>
      <c r="G449" s="69">
        <f t="shared" si="180"/>
        <v>0</v>
      </c>
      <c r="H449" s="67">
        <v>0</v>
      </c>
      <c r="I449" s="82">
        <f t="shared" si="181"/>
        <v>0</v>
      </c>
      <c r="J449" s="53"/>
    </row>
    <row r="450" spans="1:10" ht="14.1" customHeight="1">
      <c r="A450" s="12" t="s">
        <v>1541</v>
      </c>
      <c r="B450" s="32" t="s">
        <v>1544</v>
      </c>
      <c r="C450" s="67">
        <v>0</v>
      </c>
      <c r="D450" s="67">
        <v>0</v>
      </c>
      <c r="E450" s="69">
        <f t="shared" si="179"/>
        <v>0</v>
      </c>
      <c r="F450" s="67">
        <v>0</v>
      </c>
      <c r="G450" s="69">
        <f t="shared" si="180"/>
        <v>0</v>
      </c>
      <c r="H450" s="67">
        <v>0</v>
      </c>
      <c r="I450" s="82">
        <f t="shared" si="181"/>
        <v>0</v>
      </c>
      <c r="J450" s="53"/>
    </row>
    <row r="451" spans="1:10" ht="14.1" customHeight="1">
      <c r="A451" s="12" t="s">
        <v>1542</v>
      </c>
      <c r="B451" s="32" t="s">
        <v>1345</v>
      </c>
      <c r="C451" s="67">
        <v>0</v>
      </c>
      <c r="D451" s="67">
        <v>0</v>
      </c>
      <c r="E451" s="69">
        <f t="shared" si="179"/>
        <v>0</v>
      </c>
      <c r="F451" s="67">
        <v>0</v>
      </c>
      <c r="G451" s="69">
        <f t="shared" si="180"/>
        <v>0</v>
      </c>
      <c r="H451" s="67">
        <v>0</v>
      </c>
      <c r="I451" s="82">
        <f t="shared" si="181"/>
        <v>0</v>
      </c>
      <c r="J451" s="53"/>
    </row>
    <row r="452" spans="1:10" ht="14.1" customHeight="1">
      <c r="A452" s="33" t="s">
        <v>302</v>
      </c>
      <c r="B452" s="52" t="s">
        <v>613</v>
      </c>
      <c r="C452" s="67">
        <v>0</v>
      </c>
      <c r="D452" s="67">
        <v>0</v>
      </c>
      <c r="E452" s="69">
        <f t="shared" si="177"/>
        <v>0</v>
      </c>
      <c r="F452" s="67">
        <v>0</v>
      </c>
      <c r="G452" s="69">
        <f t="shared" si="178"/>
        <v>0</v>
      </c>
      <c r="H452" s="67">
        <v>0</v>
      </c>
      <c r="I452" s="82">
        <f t="shared" si="176"/>
        <v>0</v>
      </c>
      <c r="J452" s="53"/>
    </row>
    <row r="453" spans="1:10" ht="14.1" customHeight="1">
      <c r="A453" s="34"/>
      <c r="B453" s="214" t="s">
        <v>723</v>
      </c>
      <c r="C453" s="211">
        <f t="shared" ref="C453:H453" si="182">SUM(C437:C452)</f>
        <v>0</v>
      </c>
      <c r="D453" s="211">
        <f t="shared" si="182"/>
        <v>0</v>
      </c>
      <c r="E453" s="211">
        <f t="shared" si="182"/>
        <v>0</v>
      </c>
      <c r="F453" s="211">
        <f t="shared" si="182"/>
        <v>0</v>
      </c>
      <c r="G453" s="211">
        <f t="shared" si="182"/>
        <v>0</v>
      </c>
      <c r="H453" s="211">
        <f t="shared" si="182"/>
        <v>0</v>
      </c>
      <c r="I453" s="212">
        <f>+H453-G453</f>
        <v>0</v>
      </c>
      <c r="J453" s="213"/>
    </row>
    <row r="454" spans="1:10" ht="14.1" customHeight="1">
      <c r="A454" s="34"/>
      <c r="B454" s="21"/>
      <c r="C454" s="69"/>
      <c r="D454" s="69"/>
      <c r="E454" s="69"/>
      <c r="F454" s="69"/>
      <c r="G454" s="69"/>
      <c r="H454" s="69"/>
      <c r="I454" s="82"/>
      <c r="J454" s="53"/>
    </row>
    <row r="455" spans="1:10" ht="14.1" customHeight="1">
      <c r="A455" s="89" t="s">
        <v>303</v>
      </c>
      <c r="B455" s="90" t="s">
        <v>1547</v>
      </c>
      <c r="C455" s="178"/>
      <c r="D455" s="69"/>
      <c r="E455" s="69"/>
      <c r="F455" s="69"/>
      <c r="G455" s="69"/>
      <c r="H455" s="69"/>
      <c r="I455" s="84"/>
      <c r="J455" s="53"/>
    </row>
    <row r="456" spans="1:10" ht="14.1" customHeight="1">
      <c r="A456" s="12" t="s">
        <v>304</v>
      </c>
      <c r="B456" s="32" t="s">
        <v>725</v>
      </c>
      <c r="C456" s="67">
        <v>0</v>
      </c>
      <c r="D456" s="67">
        <v>0</v>
      </c>
      <c r="E456" s="69">
        <f>+C456+D456</f>
        <v>0</v>
      </c>
      <c r="F456" s="67">
        <v>0</v>
      </c>
      <c r="G456" s="69">
        <f>+E456+F456</f>
        <v>0</v>
      </c>
      <c r="H456" s="67">
        <v>0</v>
      </c>
      <c r="I456" s="82">
        <f t="shared" ref="I456:I463" si="183">+H456-G456</f>
        <v>0</v>
      </c>
      <c r="J456" s="53"/>
    </row>
    <row r="457" spans="1:10" ht="14.1" customHeight="1">
      <c r="A457" s="12" t="s">
        <v>305</v>
      </c>
      <c r="B457" s="32" t="s">
        <v>726</v>
      </c>
      <c r="C457" s="67">
        <v>0</v>
      </c>
      <c r="D457" s="67">
        <v>0</v>
      </c>
      <c r="E457" s="69">
        <f t="shared" ref="E457:E463" si="184">+C457+D457</f>
        <v>0</v>
      </c>
      <c r="F457" s="67">
        <v>0</v>
      </c>
      <c r="G457" s="69">
        <f t="shared" ref="G457:G463" si="185">+E457+F457</f>
        <v>0</v>
      </c>
      <c r="H457" s="67">
        <v>0</v>
      </c>
      <c r="I457" s="82">
        <f t="shared" si="183"/>
        <v>0</v>
      </c>
      <c r="J457" s="53"/>
    </row>
    <row r="458" spans="1:10" ht="14.1" customHeight="1">
      <c r="A458" s="12" t="s">
        <v>306</v>
      </c>
      <c r="B458" s="32" t="s">
        <v>727</v>
      </c>
      <c r="C458" s="67">
        <v>0</v>
      </c>
      <c r="D458" s="67">
        <v>0</v>
      </c>
      <c r="E458" s="69">
        <f t="shared" si="184"/>
        <v>0</v>
      </c>
      <c r="F458" s="67">
        <v>0</v>
      </c>
      <c r="G458" s="69">
        <f t="shared" si="185"/>
        <v>0</v>
      </c>
      <c r="H458" s="67">
        <v>0</v>
      </c>
      <c r="I458" s="82">
        <f t="shared" si="183"/>
        <v>0</v>
      </c>
      <c r="J458" s="53"/>
    </row>
    <row r="459" spans="1:10" ht="14.1" customHeight="1">
      <c r="A459" s="12" t="s">
        <v>307</v>
      </c>
      <c r="B459" s="32" t="s">
        <v>1548</v>
      </c>
      <c r="C459" s="67">
        <v>0</v>
      </c>
      <c r="D459" s="67">
        <v>0</v>
      </c>
      <c r="E459" s="69">
        <f t="shared" si="184"/>
        <v>0</v>
      </c>
      <c r="F459" s="67">
        <v>0</v>
      </c>
      <c r="G459" s="69">
        <f t="shared" si="185"/>
        <v>0</v>
      </c>
      <c r="H459" s="67">
        <v>0</v>
      </c>
      <c r="I459" s="82">
        <f t="shared" si="183"/>
        <v>0</v>
      </c>
      <c r="J459" s="53"/>
    </row>
    <row r="460" spans="1:10" ht="14.1" customHeight="1">
      <c r="A460" s="12" t="s">
        <v>308</v>
      </c>
      <c r="B460" s="32" t="s">
        <v>728</v>
      </c>
      <c r="C460" s="67">
        <v>0</v>
      </c>
      <c r="D460" s="67">
        <v>0</v>
      </c>
      <c r="E460" s="69">
        <f t="shared" si="184"/>
        <v>0</v>
      </c>
      <c r="F460" s="67">
        <v>0</v>
      </c>
      <c r="G460" s="69">
        <f t="shared" si="185"/>
        <v>0</v>
      </c>
      <c r="H460" s="67">
        <v>0</v>
      </c>
      <c r="I460" s="82">
        <f t="shared" si="183"/>
        <v>0</v>
      </c>
      <c r="J460" s="53"/>
    </row>
    <row r="461" spans="1:10" ht="14.1" customHeight="1">
      <c r="A461" s="12" t="s">
        <v>309</v>
      </c>
      <c r="B461" s="32" t="s">
        <v>1549</v>
      </c>
      <c r="C461" s="67">
        <v>0</v>
      </c>
      <c r="D461" s="67">
        <v>0</v>
      </c>
      <c r="E461" s="69">
        <f>+C461+D461</f>
        <v>0</v>
      </c>
      <c r="F461" s="67">
        <v>0</v>
      </c>
      <c r="G461" s="69">
        <f>+E461+F461</f>
        <v>0</v>
      </c>
      <c r="H461" s="67">
        <v>0</v>
      </c>
      <c r="I461" s="82">
        <f t="shared" si="183"/>
        <v>0</v>
      </c>
      <c r="J461" s="53"/>
    </row>
    <row r="462" spans="1:10" ht="14.1" customHeight="1">
      <c r="A462" s="12" t="s">
        <v>310</v>
      </c>
      <c r="B462" s="32" t="s">
        <v>1550</v>
      </c>
      <c r="C462" s="67">
        <v>0</v>
      </c>
      <c r="D462" s="67">
        <v>0</v>
      </c>
      <c r="E462" s="69">
        <f>+C462+D462</f>
        <v>0</v>
      </c>
      <c r="F462" s="67">
        <v>0</v>
      </c>
      <c r="G462" s="69">
        <f>+E462+F462</f>
        <v>0</v>
      </c>
      <c r="H462" s="67">
        <v>0</v>
      </c>
      <c r="I462" s="82">
        <f t="shared" si="183"/>
        <v>0</v>
      </c>
      <c r="J462" s="53"/>
    </row>
    <row r="463" spans="1:10" ht="14.1" customHeight="1">
      <c r="A463" s="33" t="s">
        <v>311</v>
      </c>
      <c r="B463" s="52" t="s">
        <v>613</v>
      </c>
      <c r="C463" s="67">
        <v>0</v>
      </c>
      <c r="D463" s="67">
        <v>0</v>
      </c>
      <c r="E463" s="69">
        <f t="shared" si="184"/>
        <v>0</v>
      </c>
      <c r="F463" s="67">
        <v>0</v>
      </c>
      <c r="G463" s="69">
        <f t="shared" si="185"/>
        <v>0</v>
      </c>
      <c r="H463" s="67">
        <v>0</v>
      </c>
      <c r="I463" s="82">
        <f t="shared" si="183"/>
        <v>0</v>
      </c>
      <c r="J463" s="53"/>
    </row>
    <row r="464" spans="1:10" ht="14.1" customHeight="1">
      <c r="A464" s="34"/>
      <c r="B464" s="214" t="s">
        <v>729</v>
      </c>
      <c r="C464" s="211">
        <f t="shared" ref="C464:H464" si="186">SUM(C456:C463)</f>
        <v>0</v>
      </c>
      <c r="D464" s="211">
        <f t="shared" si="186"/>
        <v>0</v>
      </c>
      <c r="E464" s="211">
        <f t="shared" si="186"/>
        <v>0</v>
      </c>
      <c r="F464" s="211">
        <f t="shared" si="186"/>
        <v>0</v>
      </c>
      <c r="G464" s="211">
        <f t="shared" si="186"/>
        <v>0</v>
      </c>
      <c r="H464" s="211">
        <f t="shared" si="186"/>
        <v>0</v>
      </c>
      <c r="I464" s="212">
        <f>+H464-G464</f>
        <v>0</v>
      </c>
      <c r="J464" s="213"/>
    </row>
    <row r="465" spans="1:10" ht="14.1" customHeight="1">
      <c r="A465" s="34"/>
      <c r="B465" s="21"/>
      <c r="C465" s="69"/>
      <c r="D465" s="69"/>
      <c r="E465" s="69"/>
      <c r="F465" s="69"/>
      <c r="G465" s="69"/>
      <c r="H465" s="69"/>
      <c r="I465" s="82"/>
      <c r="J465" s="53"/>
    </row>
    <row r="466" spans="1:10" ht="14.1" customHeight="1">
      <c r="A466" s="89" t="s">
        <v>312</v>
      </c>
      <c r="B466" s="90" t="s">
        <v>730</v>
      </c>
      <c r="C466" s="178"/>
      <c r="D466" s="69"/>
      <c r="E466" s="69"/>
      <c r="F466" s="69"/>
      <c r="G466" s="69"/>
      <c r="H466" s="69"/>
      <c r="I466" s="84"/>
      <c r="J466" s="53"/>
    </row>
    <row r="467" spans="1:10" ht="14.1" customHeight="1">
      <c r="A467" s="12" t="s">
        <v>313</v>
      </c>
      <c r="B467" s="32" t="s">
        <v>1551</v>
      </c>
      <c r="C467" s="67">
        <v>0</v>
      </c>
      <c r="D467" s="67">
        <v>0</v>
      </c>
      <c r="E467" s="69">
        <f>+C467+D467</f>
        <v>0</v>
      </c>
      <c r="F467" s="67">
        <v>0</v>
      </c>
      <c r="G467" s="69">
        <f>+E467+F467</f>
        <v>0</v>
      </c>
      <c r="H467" s="67">
        <v>0</v>
      </c>
      <c r="I467" s="82">
        <f t="shared" ref="I467:I481" si="187">+H467-G467</f>
        <v>0</v>
      </c>
      <c r="J467" s="53"/>
    </row>
    <row r="468" spans="1:10" ht="14.1" customHeight="1">
      <c r="A468" s="12" t="s">
        <v>314</v>
      </c>
      <c r="B468" s="32" t="s">
        <v>731</v>
      </c>
      <c r="C468" s="67">
        <v>0</v>
      </c>
      <c r="D468" s="67">
        <v>0</v>
      </c>
      <c r="E468" s="69">
        <f t="shared" ref="E468:E481" si="188">+C468+D468</f>
        <v>0</v>
      </c>
      <c r="F468" s="67">
        <v>0</v>
      </c>
      <c r="G468" s="69">
        <f t="shared" ref="G468:G481" si="189">+E468+F468</f>
        <v>0</v>
      </c>
      <c r="H468" s="67">
        <v>0</v>
      </c>
      <c r="I468" s="82">
        <f t="shared" si="187"/>
        <v>0</v>
      </c>
      <c r="J468" s="53"/>
    </row>
    <row r="469" spans="1:10" ht="14.1" customHeight="1">
      <c r="A469" s="12" t="s">
        <v>315</v>
      </c>
      <c r="B469" s="32" t="s">
        <v>732</v>
      </c>
      <c r="C469" s="67">
        <v>0</v>
      </c>
      <c r="D469" s="67">
        <v>0</v>
      </c>
      <c r="E469" s="69">
        <f t="shared" si="188"/>
        <v>0</v>
      </c>
      <c r="F469" s="67">
        <v>0</v>
      </c>
      <c r="G469" s="69">
        <f t="shared" si="189"/>
        <v>0</v>
      </c>
      <c r="H469" s="67">
        <v>0</v>
      </c>
      <c r="I469" s="82">
        <f t="shared" si="187"/>
        <v>0</v>
      </c>
      <c r="J469" s="53"/>
    </row>
    <row r="470" spans="1:10" ht="14.1" customHeight="1">
      <c r="A470" s="12" t="s">
        <v>316</v>
      </c>
      <c r="B470" s="32" t="s">
        <v>1552</v>
      </c>
      <c r="C470" s="67">
        <v>0</v>
      </c>
      <c r="D470" s="67">
        <v>0</v>
      </c>
      <c r="E470" s="69">
        <f t="shared" si="188"/>
        <v>0</v>
      </c>
      <c r="F470" s="67">
        <v>0</v>
      </c>
      <c r="G470" s="69">
        <f t="shared" si="189"/>
        <v>0</v>
      </c>
      <c r="H470" s="67">
        <v>0</v>
      </c>
      <c r="I470" s="82">
        <f t="shared" si="187"/>
        <v>0</v>
      </c>
      <c r="J470" s="53"/>
    </row>
    <row r="471" spans="1:10" ht="14.1" customHeight="1">
      <c r="A471" s="12" t="s">
        <v>317</v>
      </c>
      <c r="B471" s="32" t="s">
        <v>1553</v>
      </c>
      <c r="C471" s="67">
        <v>0</v>
      </c>
      <c r="D471" s="67">
        <v>0</v>
      </c>
      <c r="E471" s="69">
        <f t="shared" si="188"/>
        <v>0</v>
      </c>
      <c r="F471" s="67">
        <v>0</v>
      </c>
      <c r="G471" s="69">
        <f t="shared" si="189"/>
        <v>0</v>
      </c>
      <c r="H471" s="67">
        <v>0</v>
      </c>
      <c r="I471" s="82">
        <f t="shared" si="187"/>
        <v>0</v>
      </c>
      <c r="J471" s="53"/>
    </row>
    <row r="472" spans="1:10" ht="14.1" customHeight="1">
      <c r="A472" s="12" t="s">
        <v>318</v>
      </c>
      <c r="B472" s="32" t="s">
        <v>1554</v>
      </c>
      <c r="C472" s="67">
        <v>0</v>
      </c>
      <c r="D472" s="67">
        <v>0</v>
      </c>
      <c r="E472" s="69">
        <f t="shared" si="188"/>
        <v>0</v>
      </c>
      <c r="F472" s="67">
        <v>0</v>
      </c>
      <c r="G472" s="69">
        <f t="shared" si="189"/>
        <v>0</v>
      </c>
      <c r="H472" s="67">
        <v>0</v>
      </c>
      <c r="I472" s="82">
        <f t="shared" si="187"/>
        <v>0</v>
      </c>
      <c r="J472" s="53"/>
    </row>
    <row r="473" spans="1:10" ht="14.1" customHeight="1">
      <c r="A473" s="12" t="s">
        <v>319</v>
      </c>
      <c r="B473" s="32" t="s">
        <v>1555</v>
      </c>
      <c r="C473" s="67">
        <v>0</v>
      </c>
      <c r="D473" s="67">
        <v>0</v>
      </c>
      <c r="E473" s="69">
        <f t="shared" si="188"/>
        <v>0</v>
      </c>
      <c r="F473" s="67">
        <v>0</v>
      </c>
      <c r="G473" s="69">
        <f t="shared" si="189"/>
        <v>0</v>
      </c>
      <c r="H473" s="67">
        <v>0</v>
      </c>
      <c r="I473" s="82">
        <f t="shared" si="187"/>
        <v>0</v>
      </c>
      <c r="J473" s="53"/>
    </row>
    <row r="474" spans="1:10" ht="14.1" customHeight="1">
      <c r="A474" s="12" t="s">
        <v>320</v>
      </c>
      <c r="B474" s="32" t="s">
        <v>675</v>
      </c>
      <c r="C474" s="67">
        <v>0</v>
      </c>
      <c r="D474" s="67">
        <v>0</v>
      </c>
      <c r="E474" s="69">
        <f t="shared" si="188"/>
        <v>0</v>
      </c>
      <c r="F474" s="67">
        <v>0</v>
      </c>
      <c r="G474" s="69">
        <f t="shared" si="189"/>
        <v>0</v>
      </c>
      <c r="H474" s="67">
        <v>0</v>
      </c>
      <c r="I474" s="82">
        <f t="shared" si="187"/>
        <v>0</v>
      </c>
      <c r="J474" s="53"/>
    </row>
    <row r="475" spans="1:10" ht="14.1" customHeight="1">
      <c r="A475" s="12" t="s">
        <v>321</v>
      </c>
      <c r="B475" s="32" t="s">
        <v>733</v>
      </c>
      <c r="C475" s="67">
        <v>0</v>
      </c>
      <c r="D475" s="67">
        <v>0</v>
      </c>
      <c r="E475" s="69">
        <f t="shared" si="188"/>
        <v>0</v>
      </c>
      <c r="F475" s="67">
        <v>0</v>
      </c>
      <c r="G475" s="69">
        <f t="shared" si="189"/>
        <v>0</v>
      </c>
      <c r="H475" s="67">
        <v>0</v>
      </c>
      <c r="I475" s="82">
        <f t="shared" si="187"/>
        <v>0</v>
      </c>
      <c r="J475" s="53"/>
    </row>
    <row r="476" spans="1:10" ht="14.1" customHeight="1">
      <c r="A476" s="12" t="s">
        <v>322</v>
      </c>
      <c r="B476" s="32" t="s">
        <v>1556</v>
      </c>
      <c r="C476" s="67">
        <v>0</v>
      </c>
      <c r="D476" s="67">
        <v>0</v>
      </c>
      <c r="E476" s="69">
        <f t="shared" si="188"/>
        <v>0</v>
      </c>
      <c r="F476" s="67">
        <v>0</v>
      </c>
      <c r="G476" s="69">
        <f t="shared" si="189"/>
        <v>0</v>
      </c>
      <c r="H476" s="67">
        <v>0</v>
      </c>
      <c r="I476" s="82">
        <f t="shared" si="187"/>
        <v>0</v>
      </c>
      <c r="J476" s="53"/>
    </row>
    <row r="477" spans="1:10" ht="14.1" customHeight="1">
      <c r="A477" s="12" t="s">
        <v>323</v>
      </c>
      <c r="B477" s="32" t="s">
        <v>734</v>
      </c>
      <c r="C477" s="67">
        <v>0</v>
      </c>
      <c r="D477" s="67">
        <v>0</v>
      </c>
      <c r="E477" s="69">
        <f t="shared" si="188"/>
        <v>0</v>
      </c>
      <c r="F477" s="67">
        <v>0</v>
      </c>
      <c r="G477" s="69">
        <f t="shared" si="189"/>
        <v>0</v>
      </c>
      <c r="H477" s="67">
        <v>0</v>
      </c>
      <c r="I477" s="82">
        <f t="shared" si="187"/>
        <v>0</v>
      </c>
      <c r="J477" s="53"/>
    </row>
    <row r="478" spans="1:10" ht="14.1" customHeight="1">
      <c r="A478" s="12" t="s">
        <v>324</v>
      </c>
      <c r="B478" s="32" t="s">
        <v>735</v>
      </c>
      <c r="C478" s="67">
        <v>0</v>
      </c>
      <c r="D478" s="67">
        <v>0</v>
      </c>
      <c r="E478" s="69">
        <f t="shared" si="188"/>
        <v>0</v>
      </c>
      <c r="F478" s="67">
        <v>0</v>
      </c>
      <c r="G478" s="69">
        <f t="shared" si="189"/>
        <v>0</v>
      </c>
      <c r="H478" s="67">
        <v>0</v>
      </c>
      <c r="I478" s="82">
        <f t="shared" si="187"/>
        <v>0</v>
      </c>
      <c r="J478" s="53"/>
    </row>
    <row r="479" spans="1:10" ht="14.1" customHeight="1">
      <c r="A479" s="12" t="s">
        <v>325</v>
      </c>
      <c r="B479" s="32" t="s">
        <v>1557</v>
      </c>
      <c r="C479" s="67">
        <v>0</v>
      </c>
      <c r="D479" s="67">
        <v>0</v>
      </c>
      <c r="E479" s="69">
        <f t="shared" si="188"/>
        <v>0</v>
      </c>
      <c r="F479" s="67">
        <v>0</v>
      </c>
      <c r="G479" s="69">
        <f t="shared" si="189"/>
        <v>0</v>
      </c>
      <c r="H479" s="67">
        <v>0</v>
      </c>
      <c r="I479" s="82">
        <f t="shared" si="187"/>
        <v>0</v>
      </c>
      <c r="J479" s="53"/>
    </row>
    <row r="480" spans="1:10" ht="14.1" customHeight="1">
      <c r="A480" s="33" t="s">
        <v>326</v>
      </c>
      <c r="B480" s="32" t="s">
        <v>1550</v>
      </c>
      <c r="C480" s="67">
        <v>0</v>
      </c>
      <c r="D480" s="67">
        <v>0</v>
      </c>
      <c r="E480" s="69">
        <f t="shared" si="188"/>
        <v>0</v>
      </c>
      <c r="F480" s="67">
        <v>0</v>
      </c>
      <c r="G480" s="69">
        <f t="shared" si="189"/>
        <v>0</v>
      </c>
      <c r="H480" s="67">
        <v>0</v>
      </c>
      <c r="I480" s="82">
        <f t="shared" si="187"/>
        <v>0</v>
      </c>
      <c r="J480" s="53"/>
    </row>
    <row r="481" spans="1:10" ht="14.1" customHeight="1">
      <c r="A481" s="33" t="s">
        <v>327</v>
      </c>
      <c r="B481" s="52" t="s">
        <v>613</v>
      </c>
      <c r="C481" s="67">
        <v>0</v>
      </c>
      <c r="D481" s="67">
        <v>0</v>
      </c>
      <c r="E481" s="69">
        <f t="shared" si="188"/>
        <v>0</v>
      </c>
      <c r="F481" s="67">
        <v>0</v>
      </c>
      <c r="G481" s="69">
        <f t="shared" si="189"/>
        <v>0</v>
      </c>
      <c r="H481" s="67">
        <v>0</v>
      </c>
      <c r="I481" s="82">
        <f t="shared" si="187"/>
        <v>0</v>
      </c>
      <c r="J481" s="53"/>
    </row>
    <row r="482" spans="1:10" ht="14.1" customHeight="1">
      <c r="A482" s="34"/>
      <c r="B482" s="214" t="s">
        <v>736</v>
      </c>
      <c r="C482" s="211">
        <f t="shared" ref="C482:H482" si="190">SUM(C467:C481)</f>
        <v>0</v>
      </c>
      <c r="D482" s="211">
        <f t="shared" si="190"/>
        <v>0</v>
      </c>
      <c r="E482" s="211">
        <f t="shared" si="190"/>
        <v>0</v>
      </c>
      <c r="F482" s="211">
        <f t="shared" si="190"/>
        <v>0</v>
      </c>
      <c r="G482" s="211">
        <f t="shared" si="190"/>
        <v>0</v>
      </c>
      <c r="H482" s="211">
        <f t="shared" si="190"/>
        <v>0</v>
      </c>
      <c r="I482" s="212">
        <f>+H482-G482</f>
        <v>0</v>
      </c>
      <c r="J482" s="213"/>
    </row>
    <row r="483" spans="1:10" ht="14.1" customHeight="1">
      <c r="A483" s="34"/>
      <c r="B483" s="21"/>
      <c r="C483" s="69"/>
      <c r="D483" s="69"/>
      <c r="E483" s="69"/>
      <c r="F483" s="69"/>
      <c r="G483" s="69"/>
      <c r="H483" s="69"/>
      <c r="I483" s="82"/>
      <c r="J483" s="53"/>
    </row>
    <row r="484" spans="1:10" ht="14.1" customHeight="1">
      <c r="A484" s="89" t="s">
        <v>328</v>
      </c>
      <c r="B484" s="90" t="s">
        <v>737</v>
      </c>
      <c r="C484" s="178"/>
      <c r="D484" s="69"/>
      <c r="E484" s="69"/>
      <c r="F484" s="69"/>
      <c r="G484" s="69"/>
      <c r="H484" s="69"/>
      <c r="I484" s="84"/>
      <c r="J484" s="53"/>
    </row>
    <row r="485" spans="1:10" ht="14.1" customHeight="1">
      <c r="A485" s="12" t="s">
        <v>329</v>
      </c>
      <c r="B485" s="32" t="s">
        <v>738</v>
      </c>
      <c r="C485" s="67">
        <v>0</v>
      </c>
      <c r="D485" s="67">
        <v>0</v>
      </c>
      <c r="E485" s="69">
        <f t="shared" ref="E485:E492" si="191">+C485+D485</f>
        <v>0</v>
      </c>
      <c r="F485" s="67">
        <v>0</v>
      </c>
      <c r="G485" s="69">
        <f t="shared" ref="G485:G492" si="192">+E485+F485</f>
        <v>0</v>
      </c>
      <c r="H485" s="67">
        <v>0</v>
      </c>
      <c r="I485" s="82">
        <f t="shared" ref="I485:I492" si="193">+H485-G485</f>
        <v>0</v>
      </c>
      <c r="J485" s="53"/>
    </row>
    <row r="486" spans="1:10" ht="14.1" customHeight="1">
      <c r="A486" s="12" t="s">
        <v>330</v>
      </c>
      <c r="B486" s="32" t="s">
        <v>739</v>
      </c>
      <c r="C486" s="67">
        <v>0</v>
      </c>
      <c r="D486" s="67">
        <v>0</v>
      </c>
      <c r="E486" s="69">
        <f t="shared" si="191"/>
        <v>0</v>
      </c>
      <c r="F486" s="67">
        <v>0</v>
      </c>
      <c r="G486" s="69">
        <f t="shared" si="192"/>
        <v>0</v>
      </c>
      <c r="H486" s="67">
        <v>0</v>
      </c>
      <c r="I486" s="82">
        <f t="shared" si="193"/>
        <v>0</v>
      </c>
      <c r="J486" s="53"/>
    </row>
    <row r="487" spans="1:10" ht="14.1" customHeight="1">
      <c r="A487" s="12" t="s">
        <v>331</v>
      </c>
      <c r="B487" s="32" t="s">
        <v>740</v>
      </c>
      <c r="C487" s="67">
        <v>0</v>
      </c>
      <c r="D487" s="67">
        <v>0</v>
      </c>
      <c r="E487" s="69">
        <f t="shared" si="191"/>
        <v>0</v>
      </c>
      <c r="F487" s="67">
        <v>0</v>
      </c>
      <c r="G487" s="69">
        <f t="shared" si="192"/>
        <v>0</v>
      </c>
      <c r="H487" s="67">
        <v>0</v>
      </c>
      <c r="I487" s="82">
        <f t="shared" si="193"/>
        <v>0</v>
      </c>
      <c r="J487" s="53"/>
    </row>
    <row r="488" spans="1:10" ht="14.1" customHeight="1">
      <c r="A488" s="12" t="s">
        <v>332</v>
      </c>
      <c r="B488" s="32" t="s">
        <v>741</v>
      </c>
      <c r="C488" s="67">
        <v>0</v>
      </c>
      <c r="D488" s="67">
        <v>0</v>
      </c>
      <c r="E488" s="69">
        <f t="shared" si="191"/>
        <v>0</v>
      </c>
      <c r="F488" s="67">
        <v>0</v>
      </c>
      <c r="G488" s="69">
        <f t="shared" si="192"/>
        <v>0</v>
      </c>
      <c r="H488" s="67">
        <v>0</v>
      </c>
      <c r="I488" s="82">
        <f t="shared" si="193"/>
        <v>0</v>
      </c>
      <c r="J488" s="53"/>
    </row>
    <row r="489" spans="1:10" ht="14.1" customHeight="1">
      <c r="A489" s="12" t="s">
        <v>333</v>
      </c>
      <c r="B489" s="32" t="s">
        <v>1558</v>
      </c>
      <c r="C489" s="67">
        <v>0</v>
      </c>
      <c r="D489" s="67">
        <v>0</v>
      </c>
      <c r="E489" s="69">
        <f t="shared" si="191"/>
        <v>0</v>
      </c>
      <c r="F489" s="67">
        <v>0</v>
      </c>
      <c r="G489" s="69">
        <f t="shared" si="192"/>
        <v>0</v>
      </c>
      <c r="H489" s="67">
        <v>0</v>
      </c>
      <c r="I489" s="82">
        <f t="shared" si="193"/>
        <v>0</v>
      </c>
      <c r="J489" s="53"/>
    </row>
    <row r="490" spans="1:10" ht="14.1" customHeight="1">
      <c r="A490" s="12" t="s">
        <v>1559</v>
      </c>
      <c r="B490" s="32" t="s">
        <v>1561</v>
      </c>
      <c r="C490" s="67">
        <v>0</v>
      </c>
      <c r="D490" s="67">
        <v>0</v>
      </c>
      <c r="E490" s="69">
        <f t="shared" ref="E490:E491" si="194">+C490+D490</f>
        <v>0</v>
      </c>
      <c r="F490" s="67">
        <v>0</v>
      </c>
      <c r="G490" s="69">
        <f t="shared" ref="G490:G491" si="195">+E490+F490</f>
        <v>0</v>
      </c>
      <c r="H490" s="67">
        <v>0</v>
      </c>
      <c r="I490" s="82">
        <f t="shared" ref="I490:I491" si="196">+H490-G490</f>
        <v>0</v>
      </c>
      <c r="J490" s="53"/>
    </row>
    <row r="491" spans="1:10" ht="14.1" customHeight="1">
      <c r="A491" s="12" t="s">
        <v>1560</v>
      </c>
      <c r="B491" s="32" t="s">
        <v>1562</v>
      </c>
      <c r="C491" s="67">
        <v>0</v>
      </c>
      <c r="D491" s="67">
        <v>0</v>
      </c>
      <c r="E491" s="69">
        <f t="shared" si="194"/>
        <v>0</v>
      </c>
      <c r="F491" s="67">
        <v>0</v>
      </c>
      <c r="G491" s="69">
        <f t="shared" si="195"/>
        <v>0</v>
      </c>
      <c r="H491" s="67">
        <v>0</v>
      </c>
      <c r="I491" s="82">
        <f t="shared" si="196"/>
        <v>0</v>
      </c>
      <c r="J491" s="53"/>
    </row>
    <row r="492" spans="1:10" ht="14.1" customHeight="1">
      <c r="A492" s="33" t="s">
        <v>334</v>
      </c>
      <c r="B492" s="52" t="s">
        <v>613</v>
      </c>
      <c r="C492" s="67">
        <v>0</v>
      </c>
      <c r="D492" s="67">
        <v>0</v>
      </c>
      <c r="E492" s="69">
        <f t="shared" si="191"/>
        <v>0</v>
      </c>
      <c r="F492" s="67">
        <v>0</v>
      </c>
      <c r="G492" s="69">
        <f t="shared" si="192"/>
        <v>0</v>
      </c>
      <c r="H492" s="67">
        <v>0</v>
      </c>
      <c r="I492" s="82">
        <f t="shared" si="193"/>
        <v>0</v>
      </c>
      <c r="J492" s="53"/>
    </row>
    <row r="493" spans="1:10" ht="14.1" customHeight="1">
      <c r="A493" s="34"/>
      <c r="B493" s="214" t="s">
        <v>742</v>
      </c>
      <c r="C493" s="211">
        <f t="shared" ref="C493:H493" si="197">SUM(C485:C492)</f>
        <v>0</v>
      </c>
      <c r="D493" s="211">
        <f t="shared" si="197"/>
        <v>0</v>
      </c>
      <c r="E493" s="211">
        <f t="shared" si="197"/>
        <v>0</v>
      </c>
      <c r="F493" s="211">
        <f t="shared" si="197"/>
        <v>0</v>
      </c>
      <c r="G493" s="211">
        <f t="shared" si="197"/>
        <v>0</v>
      </c>
      <c r="H493" s="211">
        <f t="shared" si="197"/>
        <v>0</v>
      </c>
      <c r="I493" s="212">
        <f>+H493-G493</f>
        <v>0</v>
      </c>
      <c r="J493" s="213"/>
    </row>
    <row r="494" spans="1:10" ht="14.1" customHeight="1">
      <c r="A494" s="34"/>
      <c r="B494" s="21"/>
      <c r="C494" s="69"/>
      <c r="D494" s="69"/>
      <c r="E494" s="69"/>
      <c r="F494" s="69"/>
      <c r="G494" s="69"/>
      <c r="H494" s="69"/>
      <c r="I494" s="82"/>
      <c r="J494" s="53"/>
    </row>
    <row r="495" spans="1:10" ht="14.1" customHeight="1">
      <c r="A495" s="89" t="s">
        <v>335</v>
      </c>
      <c r="B495" s="90" t="s">
        <v>1239</v>
      </c>
      <c r="C495" s="178"/>
      <c r="D495" s="69"/>
      <c r="E495" s="69"/>
      <c r="F495" s="69"/>
      <c r="G495" s="69"/>
      <c r="H495" s="69"/>
      <c r="I495" s="84"/>
      <c r="J495" s="53"/>
    </row>
    <row r="496" spans="1:10" ht="14.1" customHeight="1">
      <c r="A496" s="12" t="s">
        <v>336</v>
      </c>
      <c r="B496" s="32" t="s">
        <v>743</v>
      </c>
      <c r="C496" s="67">
        <v>0</v>
      </c>
      <c r="D496" s="67">
        <v>0</v>
      </c>
      <c r="E496" s="69">
        <f t="shared" ref="E496:E501" si="198">+C496+D496</f>
        <v>0</v>
      </c>
      <c r="F496" s="67">
        <v>0</v>
      </c>
      <c r="G496" s="69">
        <f t="shared" ref="G496:G501" si="199">+E496+F496</f>
        <v>0</v>
      </c>
      <c r="H496" s="67">
        <v>0</v>
      </c>
      <c r="I496" s="82">
        <f t="shared" ref="I496:I501" si="200">+H496-G496</f>
        <v>0</v>
      </c>
      <c r="J496" s="53"/>
    </row>
    <row r="497" spans="1:10" ht="14.1" customHeight="1">
      <c r="A497" s="12" t="s">
        <v>337</v>
      </c>
      <c r="B497" s="32" t="s">
        <v>744</v>
      </c>
      <c r="C497" s="67">
        <v>0</v>
      </c>
      <c r="D497" s="67">
        <v>0</v>
      </c>
      <c r="E497" s="69">
        <f t="shared" si="198"/>
        <v>0</v>
      </c>
      <c r="F497" s="67">
        <v>0</v>
      </c>
      <c r="G497" s="69">
        <f t="shared" si="199"/>
        <v>0</v>
      </c>
      <c r="H497" s="67">
        <v>0</v>
      </c>
      <c r="I497" s="82">
        <f t="shared" si="200"/>
        <v>0</v>
      </c>
      <c r="J497" s="53"/>
    </row>
    <row r="498" spans="1:10" ht="14.1" customHeight="1">
      <c r="A498" s="12" t="s">
        <v>338</v>
      </c>
      <c r="B498" s="32" t="s">
        <v>745</v>
      </c>
      <c r="C498" s="67">
        <v>0</v>
      </c>
      <c r="D498" s="67">
        <v>0</v>
      </c>
      <c r="E498" s="69">
        <f t="shared" si="198"/>
        <v>0</v>
      </c>
      <c r="F498" s="67">
        <v>0</v>
      </c>
      <c r="G498" s="69">
        <f t="shared" si="199"/>
        <v>0</v>
      </c>
      <c r="H498" s="67">
        <v>0</v>
      </c>
      <c r="I498" s="82">
        <f t="shared" si="200"/>
        <v>0</v>
      </c>
      <c r="J498" s="53"/>
    </row>
    <row r="499" spans="1:10" ht="14.1" customHeight="1">
      <c r="A499" s="12" t="s">
        <v>339</v>
      </c>
      <c r="B499" s="32" t="s">
        <v>1563</v>
      </c>
      <c r="C499" s="67">
        <v>0</v>
      </c>
      <c r="D499" s="67">
        <v>0</v>
      </c>
      <c r="E499" s="69">
        <f t="shared" si="198"/>
        <v>0</v>
      </c>
      <c r="F499" s="67">
        <v>0</v>
      </c>
      <c r="G499" s="69">
        <f t="shared" si="199"/>
        <v>0</v>
      </c>
      <c r="H499" s="67">
        <v>0</v>
      </c>
      <c r="I499" s="82">
        <f t="shared" si="200"/>
        <v>0</v>
      </c>
      <c r="J499" s="53"/>
    </row>
    <row r="500" spans="1:10" ht="14.1" customHeight="1">
      <c r="A500" s="12" t="s">
        <v>340</v>
      </c>
      <c r="B500" s="32" t="s">
        <v>746</v>
      </c>
      <c r="C500" s="67">
        <v>0</v>
      </c>
      <c r="D500" s="67">
        <v>0</v>
      </c>
      <c r="E500" s="69">
        <f t="shared" si="198"/>
        <v>0</v>
      </c>
      <c r="F500" s="67">
        <v>0</v>
      </c>
      <c r="G500" s="69">
        <f t="shared" si="199"/>
        <v>0</v>
      </c>
      <c r="H500" s="67">
        <v>0</v>
      </c>
      <c r="I500" s="82">
        <f t="shared" si="200"/>
        <v>0</v>
      </c>
      <c r="J500" s="53"/>
    </row>
    <row r="501" spans="1:10" ht="14.1" customHeight="1">
      <c r="A501" s="33" t="s">
        <v>341</v>
      </c>
      <c r="B501" s="52" t="s">
        <v>613</v>
      </c>
      <c r="C501" s="67">
        <v>0</v>
      </c>
      <c r="D501" s="67">
        <v>0</v>
      </c>
      <c r="E501" s="69">
        <f t="shared" si="198"/>
        <v>0</v>
      </c>
      <c r="F501" s="67">
        <v>0</v>
      </c>
      <c r="G501" s="69">
        <f t="shared" si="199"/>
        <v>0</v>
      </c>
      <c r="H501" s="67">
        <v>0</v>
      </c>
      <c r="I501" s="82">
        <f t="shared" si="200"/>
        <v>0</v>
      </c>
      <c r="J501" s="53"/>
    </row>
    <row r="502" spans="1:10" ht="14.1" customHeight="1">
      <c r="A502" s="34"/>
      <c r="B502" s="214" t="s">
        <v>747</v>
      </c>
      <c r="C502" s="211">
        <f t="shared" ref="C502:H502" si="201">SUM(C496:C501)</f>
        <v>0</v>
      </c>
      <c r="D502" s="211">
        <f t="shared" si="201"/>
        <v>0</v>
      </c>
      <c r="E502" s="211">
        <f t="shared" si="201"/>
        <v>0</v>
      </c>
      <c r="F502" s="211">
        <f t="shared" si="201"/>
        <v>0</v>
      </c>
      <c r="G502" s="211">
        <f t="shared" si="201"/>
        <v>0</v>
      </c>
      <c r="H502" s="211">
        <f t="shared" si="201"/>
        <v>0</v>
      </c>
      <c r="I502" s="212">
        <f>+H502-G502</f>
        <v>0</v>
      </c>
      <c r="J502" s="213"/>
    </row>
    <row r="503" spans="1:10" ht="14.1" customHeight="1">
      <c r="A503" s="34"/>
      <c r="B503" s="21"/>
      <c r="C503" s="69"/>
      <c r="D503" s="69"/>
      <c r="E503" s="69"/>
      <c r="F503" s="69"/>
      <c r="G503" s="69"/>
      <c r="H503" s="69"/>
      <c r="I503" s="82"/>
      <c r="J503" s="53"/>
    </row>
    <row r="504" spans="1:10" ht="14.1" customHeight="1">
      <c r="A504" s="89" t="s">
        <v>342</v>
      </c>
      <c r="B504" s="90" t="s">
        <v>748</v>
      </c>
      <c r="C504" s="178"/>
      <c r="D504" s="69"/>
      <c r="E504" s="69"/>
      <c r="F504" s="69"/>
      <c r="G504" s="69"/>
      <c r="H504" s="69"/>
      <c r="I504" s="84"/>
      <c r="J504" s="53"/>
    </row>
    <row r="505" spans="1:10" ht="14.1" customHeight="1">
      <c r="A505" s="12" t="s">
        <v>343</v>
      </c>
      <c r="B505" s="32" t="s">
        <v>749</v>
      </c>
      <c r="C505" s="67">
        <v>0</v>
      </c>
      <c r="D505" s="67">
        <v>0</v>
      </c>
      <c r="E505" s="69">
        <f>+C505+D505</f>
        <v>0</v>
      </c>
      <c r="F505" s="67">
        <v>0</v>
      </c>
      <c r="G505" s="69">
        <f>+E505+F505</f>
        <v>0</v>
      </c>
      <c r="H505" s="67">
        <v>0</v>
      </c>
      <c r="I505" s="82">
        <f t="shared" ref="I505:I511" si="202">+H505-G505</f>
        <v>0</v>
      </c>
      <c r="J505" s="53"/>
    </row>
    <row r="506" spans="1:10" ht="14.1" customHeight="1">
      <c r="A506" s="12" t="s">
        <v>344</v>
      </c>
      <c r="B506" s="32" t="s">
        <v>750</v>
      </c>
      <c r="C506" s="67">
        <v>0</v>
      </c>
      <c r="D506" s="67">
        <v>0</v>
      </c>
      <c r="E506" s="69">
        <f>+C506+D506</f>
        <v>0</v>
      </c>
      <c r="F506" s="67">
        <v>0</v>
      </c>
      <c r="G506" s="69">
        <f>+E506+F506</f>
        <v>0</v>
      </c>
      <c r="H506" s="67">
        <v>0</v>
      </c>
      <c r="I506" s="82">
        <f t="shared" si="202"/>
        <v>0</v>
      </c>
      <c r="J506" s="53"/>
    </row>
    <row r="507" spans="1:10" ht="14.1" customHeight="1">
      <c r="A507" s="12" t="s">
        <v>345</v>
      </c>
      <c r="B507" s="32" t="s">
        <v>751</v>
      </c>
      <c r="C507" s="67">
        <v>0</v>
      </c>
      <c r="D507" s="67">
        <v>0</v>
      </c>
      <c r="E507" s="69">
        <f>+C507+D507</f>
        <v>0</v>
      </c>
      <c r="F507" s="67">
        <v>0</v>
      </c>
      <c r="G507" s="69">
        <f>+E507+F507</f>
        <v>0</v>
      </c>
      <c r="H507" s="67">
        <v>0</v>
      </c>
      <c r="I507" s="82">
        <f t="shared" si="202"/>
        <v>0</v>
      </c>
      <c r="J507" s="53"/>
    </row>
    <row r="508" spans="1:10" ht="14.1" customHeight="1">
      <c r="A508" s="12" t="s">
        <v>346</v>
      </c>
      <c r="B508" s="32" t="s">
        <v>752</v>
      </c>
      <c r="C508" s="67">
        <v>0</v>
      </c>
      <c r="D508" s="67">
        <v>0</v>
      </c>
      <c r="E508" s="69">
        <f>+C508+D508</f>
        <v>0</v>
      </c>
      <c r="F508" s="67">
        <v>0</v>
      </c>
      <c r="G508" s="69">
        <f>+E508+F508</f>
        <v>0</v>
      </c>
      <c r="H508" s="67">
        <v>0</v>
      </c>
      <c r="I508" s="82">
        <f t="shared" si="202"/>
        <v>0</v>
      </c>
      <c r="J508" s="53"/>
    </row>
    <row r="509" spans="1:10" ht="14.1" customHeight="1">
      <c r="A509" s="12" t="s">
        <v>1564</v>
      </c>
      <c r="B509" s="32" t="s">
        <v>1562</v>
      </c>
      <c r="C509" s="67">
        <v>0</v>
      </c>
      <c r="D509" s="67">
        <v>0</v>
      </c>
      <c r="E509" s="69">
        <f>+C509+D509</f>
        <v>0</v>
      </c>
      <c r="F509" s="67">
        <v>0</v>
      </c>
      <c r="G509" s="69">
        <f>+E509+F509</f>
        <v>0</v>
      </c>
      <c r="H509" s="67">
        <v>0</v>
      </c>
      <c r="I509" s="82">
        <f t="shared" ref="I509" si="203">+H509-G509</f>
        <v>0</v>
      </c>
      <c r="J509" s="53"/>
    </row>
    <row r="510" spans="1:10" ht="14.1" customHeight="1">
      <c r="A510" s="33" t="s">
        <v>347</v>
      </c>
      <c r="B510" s="52" t="s">
        <v>613</v>
      </c>
      <c r="C510" s="67">
        <v>0</v>
      </c>
      <c r="D510" s="67">
        <v>0</v>
      </c>
      <c r="E510" s="69">
        <f>+C510+D510</f>
        <v>0</v>
      </c>
      <c r="F510" s="67">
        <v>0</v>
      </c>
      <c r="G510" s="69">
        <f>+E510+F510</f>
        <v>0</v>
      </c>
      <c r="H510" s="67">
        <v>0</v>
      </c>
      <c r="I510" s="82">
        <f t="shared" si="202"/>
        <v>0</v>
      </c>
      <c r="J510" s="53"/>
    </row>
    <row r="511" spans="1:10" ht="14.1" customHeight="1">
      <c r="A511" s="34"/>
      <c r="B511" s="214" t="s">
        <v>747</v>
      </c>
      <c r="C511" s="211">
        <f t="shared" ref="C511:H511" si="204">SUM(C505:C510)</f>
        <v>0</v>
      </c>
      <c r="D511" s="211">
        <f t="shared" si="204"/>
        <v>0</v>
      </c>
      <c r="E511" s="211">
        <f t="shared" si="204"/>
        <v>0</v>
      </c>
      <c r="F511" s="211">
        <f t="shared" si="204"/>
        <v>0</v>
      </c>
      <c r="G511" s="211">
        <f t="shared" si="204"/>
        <v>0</v>
      </c>
      <c r="H511" s="211">
        <f t="shared" si="204"/>
        <v>0</v>
      </c>
      <c r="I511" s="212">
        <f t="shared" si="202"/>
        <v>0</v>
      </c>
      <c r="J511" s="213"/>
    </row>
    <row r="512" spans="1:10" ht="14.1" customHeight="1">
      <c r="A512" s="34"/>
      <c r="B512" s="21"/>
      <c r="C512" s="69"/>
      <c r="D512" s="69"/>
      <c r="E512" s="69"/>
      <c r="F512" s="69"/>
      <c r="G512" s="69"/>
      <c r="H512" s="69"/>
      <c r="I512" s="82"/>
      <c r="J512" s="53"/>
    </row>
    <row r="513" spans="1:10" ht="14.1" customHeight="1">
      <c r="A513" s="89" t="s">
        <v>348</v>
      </c>
      <c r="B513" s="90" t="s">
        <v>753</v>
      </c>
      <c r="C513" s="178"/>
      <c r="D513" s="69"/>
      <c r="E513" s="69"/>
      <c r="F513" s="69"/>
      <c r="G513" s="69"/>
      <c r="H513" s="69"/>
      <c r="I513" s="84"/>
      <c r="J513" s="53"/>
    </row>
    <row r="514" spans="1:10" ht="14.1" customHeight="1">
      <c r="A514" s="12" t="s">
        <v>349</v>
      </c>
      <c r="B514" s="32" t="s">
        <v>749</v>
      </c>
      <c r="C514" s="67">
        <v>0</v>
      </c>
      <c r="D514" s="67">
        <v>0</v>
      </c>
      <c r="E514" s="69">
        <f>+C514+D514</f>
        <v>0</v>
      </c>
      <c r="F514" s="67">
        <v>0</v>
      </c>
      <c r="G514" s="69">
        <f>+E514+F514</f>
        <v>0</v>
      </c>
      <c r="H514" s="67">
        <v>0</v>
      </c>
      <c r="I514" s="82">
        <f t="shared" ref="I514:I524" si="205">+H514-G514</f>
        <v>0</v>
      </c>
      <c r="J514" s="53"/>
    </row>
    <row r="515" spans="1:10" ht="14.1" customHeight="1">
      <c r="A515" s="12" t="s">
        <v>350</v>
      </c>
      <c r="B515" s="32" t="s">
        <v>750</v>
      </c>
      <c r="C515" s="67">
        <v>0</v>
      </c>
      <c r="D515" s="67">
        <v>0</v>
      </c>
      <c r="E515" s="69">
        <f t="shared" ref="E515:E524" si="206">+C515+D515</f>
        <v>0</v>
      </c>
      <c r="F515" s="67">
        <v>0</v>
      </c>
      <c r="G515" s="69">
        <f t="shared" ref="G515:G524" si="207">+E515+F515</f>
        <v>0</v>
      </c>
      <c r="H515" s="67">
        <v>0</v>
      </c>
      <c r="I515" s="82">
        <f t="shared" si="205"/>
        <v>0</v>
      </c>
      <c r="J515" s="53"/>
    </row>
    <row r="516" spans="1:10" ht="14.1" customHeight="1">
      <c r="A516" s="12" t="s">
        <v>1565</v>
      </c>
      <c r="B516" s="32" t="s">
        <v>751</v>
      </c>
      <c r="C516" s="67">
        <v>0</v>
      </c>
      <c r="D516" s="67">
        <v>0</v>
      </c>
      <c r="E516" s="69">
        <f t="shared" ref="E516:E523" si="208">+C516+D516</f>
        <v>0</v>
      </c>
      <c r="F516" s="67">
        <v>0</v>
      </c>
      <c r="G516" s="69">
        <f t="shared" ref="G516:G523" si="209">+E516+F516</f>
        <v>0</v>
      </c>
      <c r="H516" s="67">
        <v>0</v>
      </c>
      <c r="I516" s="82">
        <f t="shared" ref="I516:I523" si="210">+H516-G516</f>
        <v>0</v>
      </c>
      <c r="J516" s="53"/>
    </row>
    <row r="517" spans="1:10" ht="14.1" customHeight="1">
      <c r="A517" s="12" t="s">
        <v>351</v>
      </c>
      <c r="B517" s="32" t="s">
        <v>754</v>
      </c>
      <c r="C517" s="67">
        <v>0</v>
      </c>
      <c r="D517" s="67">
        <v>0</v>
      </c>
      <c r="E517" s="69">
        <f t="shared" si="208"/>
        <v>0</v>
      </c>
      <c r="F517" s="67">
        <v>0</v>
      </c>
      <c r="G517" s="69">
        <f t="shared" si="209"/>
        <v>0</v>
      </c>
      <c r="H517" s="67">
        <v>0</v>
      </c>
      <c r="I517" s="82">
        <f t="shared" si="210"/>
        <v>0</v>
      </c>
      <c r="J517" s="53"/>
    </row>
    <row r="518" spans="1:10" ht="14.1" customHeight="1">
      <c r="A518" s="12" t="s">
        <v>352</v>
      </c>
      <c r="B518" s="32" t="s">
        <v>752</v>
      </c>
      <c r="C518" s="67">
        <v>0</v>
      </c>
      <c r="D518" s="67">
        <v>0</v>
      </c>
      <c r="E518" s="69">
        <f t="shared" si="208"/>
        <v>0</v>
      </c>
      <c r="F518" s="67">
        <v>0</v>
      </c>
      <c r="G518" s="69">
        <f t="shared" si="209"/>
        <v>0</v>
      </c>
      <c r="H518" s="67">
        <v>0</v>
      </c>
      <c r="I518" s="82">
        <f t="shared" si="210"/>
        <v>0</v>
      </c>
      <c r="J518" s="53"/>
    </row>
    <row r="519" spans="1:10" ht="14.1" customHeight="1">
      <c r="A519" s="12" t="s">
        <v>353</v>
      </c>
      <c r="B519" s="32" t="s">
        <v>1566</v>
      </c>
      <c r="C519" s="67">
        <v>0</v>
      </c>
      <c r="D519" s="67">
        <v>0</v>
      </c>
      <c r="E519" s="69">
        <f t="shared" si="208"/>
        <v>0</v>
      </c>
      <c r="F519" s="67">
        <v>0</v>
      </c>
      <c r="G519" s="69">
        <f t="shared" si="209"/>
        <v>0</v>
      </c>
      <c r="H519" s="67">
        <v>0</v>
      </c>
      <c r="I519" s="82">
        <f t="shared" si="210"/>
        <v>0</v>
      </c>
      <c r="J519" s="53"/>
    </row>
    <row r="520" spans="1:10" ht="14.1" customHeight="1">
      <c r="A520" s="12" t="s">
        <v>354</v>
      </c>
      <c r="B520" s="32" t="s">
        <v>1567</v>
      </c>
      <c r="C520" s="67">
        <v>0</v>
      </c>
      <c r="D520" s="67">
        <v>0</v>
      </c>
      <c r="E520" s="69">
        <f t="shared" si="208"/>
        <v>0</v>
      </c>
      <c r="F520" s="67">
        <v>0</v>
      </c>
      <c r="G520" s="69">
        <f t="shared" si="209"/>
        <v>0</v>
      </c>
      <c r="H520" s="67">
        <v>0</v>
      </c>
      <c r="I520" s="82">
        <f t="shared" si="210"/>
        <v>0</v>
      </c>
      <c r="J520" s="53"/>
    </row>
    <row r="521" spans="1:10" ht="14.1" customHeight="1">
      <c r="A521" s="12" t="s">
        <v>355</v>
      </c>
      <c r="B521" s="32" t="s">
        <v>1568</v>
      </c>
      <c r="C521" s="67">
        <v>0</v>
      </c>
      <c r="D521" s="67">
        <v>0</v>
      </c>
      <c r="E521" s="69">
        <f t="shared" si="208"/>
        <v>0</v>
      </c>
      <c r="F521" s="67">
        <v>0</v>
      </c>
      <c r="G521" s="69">
        <f t="shared" si="209"/>
        <v>0</v>
      </c>
      <c r="H521" s="67">
        <v>0</v>
      </c>
      <c r="I521" s="82">
        <f t="shared" si="210"/>
        <v>0</v>
      </c>
      <c r="J521" s="53"/>
    </row>
    <row r="522" spans="1:10" ht="14.1" customHeight="1">
      <c r="A522" s="12" t="s">
        <v>356</v>
      </c>
      <c r="B522" s="32" t="s">
        <v>1569</v>
      </c>
      <c r="C522" s="67">
        <v>0</v>
      </c>
      <c r="D522" s="67">
        <v>0</v>
      </c>
      <c r="E522" s="69">
        <f t="shared" si="208"/>
        <v>0</v>
      </c>
      <c r="F522" s="67">
        <v>0</v>
      </c>
      <c r="G522" s="69">
        <f t="shared" si="209"/>
        <v>0</v>
      </c>
      <c r="H522" s="67">
        <v>0</v>
      </c>
      <c r="I522" s="82">
        <f t="shared" si="210"/>
        <v>0</v>
      </c>
      <c r="J522" s="53"/>
    </row>
    <row r="523" spans="1:10" ht="14.1" customHeight="1">
      <c r="A523" s="12" t="s">
        <v>1570</v>
      </c>
      <c r="B523" s="32" t="s">
        <v>1562</v>
      </c>
      <c r="C523" s="67">
        <v>0</v>
      </c>
      <c r="D523" s="67">
        <v>0</v>
      </c>
      <c r="E523" s="69">
        <f t="shared" si="208"/>
        <v>0</v>
      </c>
      <c r="F523" s="67">
        <v>0</v>
      </c>
      <c r="G523" s="69">
        <f t="shared" si="209"/>
        <v>0</v>
      </c>
      <c r="H523" s="67">
        <v>0</v>
      </c>
      <c r="I523" s="82">
        <f t="shared" si="210"/>
        <v>0</v>
      </c>
      <c r="J523" s="53"/>
    </row>
    <row r="524" spans="1:10" ht="14.1" customHeight="1">
      <c r="A524" s="33" t="s">
        <v>357</v>
      </c>
      <c r="B524" s="52" t="s">
        <v>613</v>
      </c>
      <c r="C524" s="67">
        <v>0</v>
      </c>
      <c r="D524" s="67">
        <v>0</v>
      </c>
      <c r="E524" s="69">
        <f t="shared" si="206"/>
        <v>0</v>
      </c>
      <c r="F524" s="67">
        <v>0</v>
      </c>
      <c r="G524" s="69">
        <f t="shared" si="207"/>
        <v>0</v>
      </c>
      <c r="H524" s="67">
        <v>0</v>
      </c>
      <c r="I524" s="82">
        <f t="shared" si="205"/>
        <v>0</v>
      </c>
      <c r="J524" s="53"/>
    </row>
    <row r="525" spans="1:10" ht="14.1" customHeight="1">
      <c r="A525" s="34"/>
      <c r="B525" s="214" t="s">
        <v>755</v>
      </c>
      <c r="C525" s="211">
        <f t="shared" ref="C525:H525" si="211">SUM(C514:C524)</f>
        <v>0</v>
      </c>
      <c r="D525" s="211">
        <f t="shared" si="211"/>
        <v>0</v>
      </c>
      <c r="E525" s="211">
        <f t="shared" si="211"/>
        <v>0</v>
      </c>
      <c r="F525" s="211">
        <f t="shared" si="211"/>
        <v>0</v>
      </c>
      <c r="G525" s="211">
        <f t="shared" si="211"/>
        <v>0</v>
      </c>
      <c r="H525" s="211">
        <f t="shared" si="211"/>
        <v>0</v>
      </c>
      <c r="I525" s="212">
        <f>+H525-G525</f>
        <v>0</v>
      </c>
      <c r="J525" s="213"/>
    </row>
    <row r="526" spans="1:10" ht="14.1" customHeight="1">
      <c r="A526" s="34"/>
      <c r="B526" s="21"/>
      <c r="C526" s="69"/>
      <c r="D526" s="69"/>
      <c r="E526" s="69"/>
      <c r="F526" s="69"/>
      <c r="G526" s="69"/>
      <c r="H526" s="69"/>
      <c r="I526" s="82"/>
      <c r="J526" s="53"/>
    </row>
    <row r="527" spans="1:10" ht="14.1" customHeight="1">
      <c r="A527" s="89" t="s">
        <v>358</v>
      </c>
      <c r="B527" s="90" t="s">
        <v>756</v>
      </c>
      <c r="C527" s="178"/>
      <c r="D527" s="69"/>
      <c r="E527" s="69"/>
      <c r="F527" s="69"/>
      <c r="G527" s="69"/>
      <c r="H527" s="69"/>
      <c r="I527" s="84"/>
      <c r="J527" s="53"/>
    </row>
    <row r="528" spans="1:10" ht="14.1" customHeight="1">
      <c r="A528" s="12" t="s">
        <v>359</v>
      </c>
      <c r="B528" s="32" t="s">
        <v>749</v>
      </c>
      <c r="C528" s="67">
        <v>0</v>
      </c>
      <c r="D528" s="67">
        <v>0</v>
      </c>
      <c r="E528" s="69">
        <f>+C528+D528</f>
        <v>0</v>
      </c>
      <c r="F528" s="67">
        <v>0</v>
      </c>
      <c r="G528" s="69">
        <f>+E528+F528</f>
        <v>0</v>
      </c>
      <c r="H528" s="67">
        <v>0</v>
      </c>
      <c r="I528" s="82">
        <f t="shared" ref="I528:I534" si="212">+H528-G528</f>
        <v>0</v>
      </c>
      <c r="J528" s="53"/>
    </row>
    <row r="529" spans="1:10" ht="14.1" customHeight="1">
      <c r="A529" s="12" t="s">
        <v>360</v>
      </c>
      <c r="B529" s="32" t="s">
        <v>750</v>
      </c>
      <c r="C529" s="67">
        <v>0</v>
      </c>
      <c r="D529" s="67">
        <v>0</v>
      </c>
      <c r="E529" s="69">
        <f>+C529+D529</f>
        <v>0</v>
      </c>
      <c r="F529" s="67">
        <v>0</v>
      </c>
      <c r="G529" s="69">
        <f>+E529+F529</f>
        <v>0</v>
      </c>
      <c r="H529" s="67">
        <v>0</v>
      </c>
      <c r="I529" s="82">
        <f t="shared" si="212"/>
        <v>0</v>
      </c>
      <c r="J529" s="53"/>
    </row>
    <row r="530" spans="1:10" ht="14.1" customHeight="1">
      <c r="A530" s="12" t="s">
        <v>361</v>
      </c>
      <c r="B530" s="32" t="s">
        <v>757</v>
      </c>
      <c r="C530" s="67">
        <v>0</v>
      </c>
      <c r="D530" s="67">
        <v>0</v>
      </c>
      <c r="E530" s="69">
        <f>+C530+D530</f>
        <v>0</v>
      </c>
      <c r="F530" s="67">
        <v>0</v>
      </c>
      <c r="G530" s="69">
        <f>+E530+F530</f>
        <v>0</v>
      </c>
      <c r="H530" s="67">
        <v>0</v>
      </c>
      <c r="I530" s="82">
        <f t="shared" si="212"/>
        <v>0</v>
      </c>
      <c r="J530" s="53"/>
    </row>
    <row r="531" spans="1:10" ht="14.1" customHeight="1">
      <c r="A531" s="12" t="s">
        <v>362</v>
      </c>
      <c r="B531" s="32" t="s">
        <v>758</v>
      </c>
      <c r="C531" s="67">
        <v>0</v>
      </c>
      <c r="D531" s="67">
        <v>0</v>
      </c>
      <c r="E531" s="69">
        <f>+C531+D531</f>
        <v>0</v>
      </c>
      <c r="F531" s="67">
        <v>0</v>
      </c>
      <c r="G531" s="69">
        <f>+E531+F531</f>
        <v>0</v>
      </c>
      <c r="H531" s="67">
        <v>0</v>
      </c>
      <c r="I531" s="82">
        <f t="shared" si="212"/>
        <v>0</v>
      </c>
      <c r="J531" s="53"/>
    </row>
    <row r="532" spans="1:10" ht="14.1" customHeight="1">
      <c r="A532" s="12" t="s">
        <v>1571</v>
      </c>
      <c r="B532" s="32" t="s">
        <v>1572</v>
      </c>
      <c r="C532" s="67">
        <v>0</v>
      </c>
      <c r="D532" s="67">
        <v>0</v>
      </c>
      <c r="E532" s="69">
        <f>+C532+D532</f>
        <v>0</v>
      </c>
      <c r="F532" s="67">
        <v>0</v>
      </c>
      <c r="G532" s="69">
        <f>+E532+F532</f>
        <v>0</v>
      </c>
      <c r="H532" s="67">
        <v>0</v>
      </c>
      <c r="I532" s="82">
        <f t="shared" ref="I532" si="213">+H532-G532</f>
        <v>0</v>
      </c>
      <c r="J532" s="53"/>
    </row>
    <row r="533" spans="1:10" ht="14.1" customHeight="1">
      <c r="A533" s="33" t="s">
        <v>363</v>
      </c>
      <c r="B533" s="52" t="s">
        <v>613</v>
      </c>
      <c r="C533" s="67">
        <v>0</v>
      </c>
      <c r="D533" s="67">
        <v>0</v>
      </c>
      <c r="E533" s="69">
        <f>+C533+D533</f>
        <v>0</v>
      </c>
      <c r="F533" s="67">
        <v>0</v>
      </c>
      <c r="G533" s="69">
        <f>+E533+F533</f>
        <v>0</v>
      </c>
      <c r="H533" s="67">
        <v>0</v>
      </c>
      <c r="I533" s="82">
        <f t="shared" si="212"/>
        <v>0</v>
      </c>
      <c r="J533" s="53"/>
    </row>
    <row r="534" spans="1:10" ht="14.1" customHeight="1">
      <c r="A534" s="34"/>
      <c r="B534" s="214" t="s">
        <v>759</v>
      </c>
      <c r="C534" s="211">
        <f t="shared" ref="C534:H534" si="214">SUM(C528:C533)</f>
        <v>0</v>
      </c>
      <c r="D534" s="211">
        <f t="shared" si="214"/>
        <v>0</v>
      </c>
      <c r="E534" s="211">
        <f t="shared" si="214"/>
        <v>0</v>
      </c>
      <c r="F534" s="211">
        <f t="shared" si="214"/>
        <v>0</v>
      </c>
      <c r="G534" s="211">
        <f t="shared" si="214"/>
        <v>0</v>
      </c>
      <c r="H534" s="211">
        <f t="shared" si="214"/>
        <v>0</v>
      </c>
      <c r="I534" s="212">
        <f t="shared" si="212"/>
        <v>0</v>
      </c>
      <c r="J534" s="213"/>
    </row>
    <row r="535" spans="1:10" ht="14.1" customHeight="1">
      <c r="A535" s="34"/>
      <c r="B535" s="21"/>
      <c r="C535" s="69"/>
      <c r="D535" s="69"/>
      <c r="E535" s="69"/>
      <c r="F535" s="69"/>
      <c r="G535" s="69"/>
      <c r="H535" s="69"/>
      <c r="I535" s="82"/>
      <c r="J535" s="53"/>
    </row>
    <row r="536" spans="1:10" ht="14.1" customHeight="1">
      <c r="A536" s="89" t="s">
        <v>364</v>
      </c>
      <c r="B536" s="90" t="s">
        <v>760</v>
      </c>
      <c r="C536" s="178"/>
      <c r="D536" s="69"/>
      <c r="E536" s="69"/>
      <c r="F536" s="69"/>
      <c r="G536" s="69"/>
      <c r="H536" s="69"/>
      <c r="I536" s="84"/>
      <c r="J536" s="53"/>
    </row>
    <row r="537" spans="1:10" ht="14.1" customHeight="1">
      <c r="A537" s="12" t="s">
        <v>365</v>
      </c>
      <c r="B537" s="32" t="s">
        <v>749</v>
      </c>
      <c r="C537" s="67">
        <v>0</v>
      </c>
      <c r="D537" s="67">
        <v>0</v>
      </c>
      <c r="E537" s="69">
        <f>+C537+D537</f>
        <v>0</v>
      </c>
      <c r="F537" s="67">
        <v>0</v>
      </c>
      <c r="G537" s="69">
        <f>+E537+F537</f>
        <v>0</v>
      </c>
      <c r="H537" s="67">
        <v>0</v>
      </c>
      <c r="I537" s="82">
        <f t="shared" ref="I537:I543" si="215">+H537-G537</f>
        <v>0</v>
      </c>
      <c r="J537" s="53"/>
    </row>
    <row r="538" spans="1:10" ht="14.1" customHeight="1">
      <c r="A538" s="12" t="s">
        <v>366</v>
      </c>
      <c r="B538" s="32" t="s">
        <v>750</v>
      </c>
      <c r="C538" s="67">
        <v>0</v>
      </c>
      <c r="D538" s="67">
        <v>0</v>
      </c>
      <c r="E538" s="69">
        <f t="shared" ref="E538:E543" si="216">+C538+D538</f>
        <v>0</v>
      </c>
      <c r="F538" s="67">
        <v>0</v>
      </c>
      <c r="G538" s="69">
        <f t="shared" ref="G538:G543" si="217">+E538+F538</f>
        <v>0</v>
      </c>
      <c r="H538" s="67">
        <v>0</v>
      </c>
      <c r="I538" s="82">
        <f t="shared" si="215"/>
        <v>0</v>
      </c>
      <c r="J538" s="53"/>
    </row>
    <row r="539" spans="1:10" ht="14.1" customHeight="1">
      <c r="A539" s="12" t="s">
        <v>367</v>
      </c>
      <c r="B539" s="32" t="s">
        <v>1573</v>
      </c>
      <c r="C539" s="67">
        <v>0</v>
      </c>
      <c r="D539" s="67">
        <v>0</v>
      </c>
      <c r="E539" s="69">
        <f t="shared" si="216"/>
        <v>0</v>
      </c>
      <c r="F539" s="67">
        <v>0</v>
      </c>
      <c r="G539" s="69">
        <f t="shared" si="217"/>
        <v>0</v>
      </c>
      <c r="H539" s="67">
        <v>0</v>
      </c>
      <c r="I539" s="82">
        <f t="shared" si="215"/>
        <v>0</v>
      </c>
      <c r="J539" s="53"/>
    </row>
    <row r="540" spans="1:10" ht="14.1" customHeight="1">
      <c r="A540" s="12" t="s">
        <v>368</v>
      </c>
      <c r="B540" s="32" t="s">
        <v>372</v>
      </c>
      <c r="C540" s="67">
        <v>0</v>
      </c>
      <c r="D540" s="67">
        <v>0</v>
      </c>
      <c r="E540" s="69">
        <f>+C540+D540</f>
        <v>0</v>
      </c>
      <c r="F540" s="67">
        <v>0</v>
      </c>
      <c r="G540" s="69">
        <f>+E540+F540</f>
        <v>0</v>
      </c>
      <c r="H540" s="67">
        <v>0</v>
      </c>
      <c r="I540" s="82">
        <f t="shared" si="215"/>
        <v>0</v>
      </c>
      <c r="J540" s="53"/>
    </row>
    <row r="541" spans="1:10" ht="14.1" customHeight="1">
      <c r="A541" s="12" t="s">
        <v>369</v>
      </c>
      <c r="B541" s="32" t="s">
        <v>1574</v>
      </c>
      <c r="C541" s="67">
        <v>0</v>
      </c>
      <c r="D541" s="67">
        <v>0</v>
      </c>
      <c r="E541" s="69">
        <f>+C541+D541</f>
        <v>0</v>
      </c>
      <c r="F541" s="67">
        <v>0</v>
      </c>
      <c r="G541" s="69">
        <f>+E541+F541</f>
        <v>0</v>
      </c>
      <c r="H541" s="67">
        <v>0</v>
      </c>
      <c r="I541" s="82">
        <f t="shared" si="215"/>
        <v>0</v>
      </c>
      <c r="J541" s="53"/>
    </row>
    <row r="542" spans="1:10" ht="13.7" customHeight="1">
      <c r="A542" s="12" t="s">
        <v>370</v>
      </c>
      <c r="B542" s="32" t="s">
        <v>1550</v>
      </c>
      <c r="C542" s="67">
        <v>0</v>
      </c>
      <c r="D542" s="67">
        <v>0</v>
      </c>
      <c r="E542" s="69">
        <f t="shared" si="216"/>
        <v>0</v>
      </c>
      <c r="F542" s="67">
        <v>0</v>
      </c>
      <c r="G542" s="69">
        <f t="shared" si="217"/>
        <v>0</v>
      </c>
      <c r="H542" s="67">
        <v>0</v>
      </c>
      <c r="I542" s="82">
        <f t="shared" si="215"/>
        <v>0</v>
      </c>
      <c r="J542" s="53"/>
    </row>
    <row r="543" spans="1:10" ht="14.1" customHeight="1">
      <c r="A543" s="33" t="s">
        <v>371</v>
      </c>
      <c r="B543" s="52" t="s">
        <v>613</v>
      </c>
      <c r="C543" s="67">
        <v>0</v>
      </c>
      <c r="D543" s="67">
        <v>0</v>
      </c>
      <c r="E543" s="69">
        <f t="shared" si="216"/>
        <v>0</v>
      </c>
      <c r="F543" s="67">
        <v>0</v>
      </c>
      <c r="G543" s="69">
        <f t="shared" si="217"/>
        <v>0</v>
      </c>
      <c r="H543" s="67">
        <v>0</v>
      </c>
      <c r="I543" s="82">
        <f t="shared" si="215"/>
        <v>0</v>
      </c>
      <c r="J543" s="53"/>
    </row>
    <row r="544" spans="1:10" ht="14.1" customHeight="1">
      <c r="A544" s="34"/>
      <c r="B544" s="214" t="s">
        <v>761</v>
      </c>
      <c r="C544" s="211">
        <f>SUM(C537:C543)</f>
        <v>0</v>
      </c>
      <c r="D544" s="211">
        <f>SUM(D537:D543)</f>
        <v>0</v>
      </c>
      <c r="E544" s="211">
        <f>SUM(E537:E543)</f>
        <v>0</v>
      </c>
      <c r="F544" s="211">
        <f>SUM(F537:F543)</f>
        <v>0</v>
      </c>
      <c r="G544" s="211">
        <f>SUM(G537:G543)</f>
        <v>0</v>
      </c>
      <c r="H544" s="211">
        <f>SUM(H537:H543)</f>
        <v>0</v>
      </c>
      <c r="I544" s="212">
        <f>+H544-G544</f>
        <v>0</v>
      </c>
      <c r="J544" s="213"/>
    </row>
    <row r="545" spans="1:10" ht="14.1" customHeight="1">
      <c r="A545" s="34"/>
      <c r="B545" s="21"/>
      <c r="C545" s="69"/>
      <c r="D545" s="69"/>
      <c r="E545" s="69"/>
      <c r="F545" s="69"/>
      <c r="G545" s="69"/>
      <c r="H545" s="69"/>
      <c r="I545" s="82"/>
      <c r="J545" s="53"/>
    </row>
    <row r="546" spans="1:10" ht="14.1" customHeight="1">
      <c r="A546" s="89" t="s">
        <v>373</v>
      </c>
      <c r="B546" s="90" t="s">
        <v>762</v>
      </c>
      <c r="C546" s="178"/>
      <c r="D546" s="69"/>
      <c r="E546" s="69"/>
      <c r="F546" s="69"/>
      <c r="G546" s="69"/>
      <c r="H546" s="69"/>
      <c r="I546" s="84"/>
      <c r="J546" s="53"/>
    </row>
    <row r="547" spans="1:10" ht="14.1" customHeight="1">
      <c r="A547" s="12" t="s">
        <v>374</v>
      </c>
      <c r="B547" s="32" t="s">
        <v>749</v>
      </c>
      <c r="C547" s="67">
        <v>0</v>
      </c>
      <c r="D547" s="67">
        <v>0</v>
      </c>
      <c r="E547" s="69">
        <f t="shared" ref="E547:E553" si="218">+C547+D547</f>
        <v>0</v>
      </c>
      <c r="F547" s="67">
        <v>0</v>
      </c>
      <c r="G547" s="69">
        <f t="shared" ref="G547:G553" si="219">+E547+F547</f>
        <v>0</v>
      </c>
      <c r="H547" s="67">
        <v>0</v>
      </c>
      <c r="I547" s="82">
        <f t="shared" ref="I547:I553" si="220">+H547-G547</f>
        <v>0</v>
      </c>
      <c r="J547" s="53"/>
    </row>
    <row r="548" spans="1:10" ht="14.1" customHeight="1">
      <c r="A548" s="12" t="s">
        <v>375</v>
      </c>
      <c r="B548" s="32" t="s">
        <v>750</v>
      </c>
      <c r="C548" s="67">
        <v>0</v>
      </c>
      <c r="D548" s="67">
        <v>0</v>
      </c>
      <c r="E548" s="69">
        <f t="shared" si="218"/>
        <v>0</v>
      </c>
      <c r="F548" s="67">
        <v>0</v>
      </c>
      <c r="G548" s="69">
        <f t="shared" si="219"/>
        <v>0</v>
      </c>
      <c r="H548" s="67">
        <v>0</v>
      </c>
      <c r="I548" s="82">
        <f t="shared" si="220"/>
        <v>0</v>
      </c>
      <c r="J548" s="53"/>
    </row>
    <row r="549" spans="1:10" ht="14.1" customHeight="1">
      <c r="A549" s="12" t="s">
        <v>376</v>
      </c>
      <c r="B549" s="32" t="s">
        <v>751</v>
      </c>
      <c r="C549" s="67">
        <v>0</v>
      </c>
      <c r="D549" s="67">
        <v>0</v>
      </c>
      <c r="E549" s="69">
        <f t="shared" si="218"/>
        <v>0</v>
      </c>
      <c r="F549" s="67">
        <v>0</v>
      </c>
      <c r="G549" s="69">
        <f t="shared" si="219"/>
        <v>0</v>
      </c>
      <c r="H549" s="67">
        <v>0</v>
      </c>
      <c r="I549" s="82">
        <f t="shared" si="220"/>
        <v>0</v>
      </c>
      <c r="J549" s="53"/>
    </row>
    <row r="550" spans="1:10" ht="14.1" customHeight="1">
      <c r="A550" s="12" t="s">
        <v>377</v>
      </c>
      <c r="B550" s="32" t="s">
        <v>1575</v>
      </c>
      <c r="C550" s="67">
        <v>0</v>
      </c>
      <c r="D550" s="67">
        <v>0</v>
      </c>
      <c r="E550" s="69">
        <f t="shared" si="218"/>
        <v>0</v>
      </c>
      <c r="F550" s="67">
        <v>0</v>
      </c>
      <c r="G550" s="69">
        <f t="shared" si="219"/>
        <v>0</v>
      </c>
      <c r="H550" s="67">
        <v>0</v>
      </c>
      <c r="I550" s="82">
        <f t="shared" si="220"/>
        <v>0</v>
      </c>
      <c r="J550" s="53"/>
    </row>
    <row r="551" spans="1:10" ht="14.1" customHeight="1">
      <c r="A551" s="12" t="s">
        <v>378</v>
      </c>
      <c r="B551" s="32" t="s">
        <v>764</v>
      </c>
      <c r="C551" s="67">
        <v>0</v>
      </c>
      <c r="D551" s="67">
        <v>0</v>
      </c>
      <c r="E551" s="69">
        <f t="shared" si="218"/>
        <v>0</v>
      </c>
      <c r="F551" s="67">
        <v>0</v>
      </c>
      <c r="G551" s="69">
        <f t="shared" si="219"/>
        <v>0</v>
      </c>
      <c r="H551" s="67">
        <v>0</v>
      </c>
      <c r="I551" s="82">
        <f t="shared" si="220"/>
        <v>0</v>
      </c>
      <c r="J551" s="53"/>
    </row>
    <row r="552" spans="1:10" ht="14.1" customHeight="1">
      <c r="A552" s="12" t="s">
        <v>1576</v>
      </c>
      <c r="B552" s="32" t="s">
        <v>1562</v>
      </c>
      <c r="C552" s="67">
        <v>0</v>
      </c>
      <c r="D552" s="67">
        <v>0</v>
      </c>
      <c r="E552" s="69">
        <f t="shared" ref="E552" si="221">+C552+D552</f>
        <v>0</v>
      </c>
      <c r="F552" s="67">
        <v>0</v>
      </c>
      <c r="G552" s="69">
        <f t="shared" ref="G552" si="222">+E552+F552</f>
        <v>0</v>
      </c>
      <c r="H552" s="67">
        <v>0</v>
      </c>
      <c r="I552" s="82">
        <f t="shared" ref="I552" si="223">+H552-G552</f>
        <v>0</v>
      </c>
      <c r="J552" s="53"/>
    </row>
    <row r="553" spans="1:10" ht="14.1" customHeight="1">
      <c r="A553" s="33" t="s">
        <v>379</v>
      </c>
      <c r="B553" s="52" t="s">
        <v>613</v>
      </c>
      <c r="C553" s="67">
        <v>0</v>
      </c>
      <c r="D553" s="67">
        <v>0</v>
      </c>
      <c r="E553" s="69">
        <f t="shared" si="218"/>
        <v>0</v>
      </c>
      <c r="F553" s="67">
        <v>0</v>
      </c>
      <c r="G553" s="69">
        <f t="shared" si="219"/>
        <v>0</v>
      </c>
      <c r="H553" s="67">
        <v>0</v>
      </c>
      <c r="I553" s="82">
        <f t="shared" si="220"/>
        <v>0</v>
      </c>
      <c r="J553" s="53"/>
    </row>
    <row r="554" spans="1:10" ht="14.1" customHeight="1">
      <c r="A554" s="34"/>
      <c r="B554" s="214" t="s">
        <v>765</v>
      </c>
      <c r="C554" s="211">
        <f t="shared" ref="C554:H554" si="224">SUM(C547:C553)</f>
        <v>0</v>
      </c>
      <c r="D554" s="211">
        <f t="shared" si="224"/>
        <v>0</v>
      </c>
      <c r="E554" s="211">
        <f t="shared" si="224"/>
        <v>0</v>
      </c>
      <c r="F554" s="211">
        <f t="shared" si="224"/>
        <v>0</v>
      </c>
      <c r="G554" s="211">
        <f t="shared" si="224"/>
        <v>0</v>
      </c>
      <c r="H554" s="211">
        <f t="shared" si="224"/>
        <v>0</v>
      </c>
      <c r="I554" s="212">
        <f>+H554-G554</f>
        <v>0</v>
      </c>
      <c r="J554" s="213"/>
    </row>
    <row r="555" spans="1:10" ht="14.1" customHeight="1">
      <c r="A555" s="34"/>
      <c r="B555" s="21"/>
      <c r="C555" s="69"/>
      <c r="D555" s="69"/>
      <c r="E555" s="69"/>
      <c r="F555" s="69"/>
      <c r="G555" s="69"/>
      <c r="H555" s="69"/>
      <c r="I555" s="82"/>
      <c r="J555" s="53"/>
    </row>
    <row r="556" spans="1:10" ht="14.1" customHeight="1">
      <c r="A556" s="89" t="s">
        <v>380</v>
      </c>
      <c r="B556" s="90" t="s">
        <v>766</v>
      </c>
      <c r="C556" s="178"/>
      <c r="D556" s="69"/>
      <c r="E556" s="69"/>
      <c r="F556" s="69"/>
      <c r="G556" s="69"/>
      <c r="H556" s="69"/>
      <c r="I556" s="84"/>
      <c r="J556" s="53"/>
    </row>
    <row r="557" spans="1:10" ht="14.1" customHeight="1">
      <c r="A557" s="12" t="s">
        <v>381</v>
      </c>
      <c r="B557" s="32" t="s">
        <v>767</v>
      </c>
      <c r="C557" s="67">
        <v>0</v>
      </c>
      <c r="D557" s="67">
        <v>0</v>
      </c>
      <c r="E557" s="69">
        <f>+C557+D557</f>
        <v>0</v>
      </c>
      <c r="F557" s="67">
        <v>0</v>
      </c>
      <c r="G557" s="69">
        <f>+E557+F557</f>
        <v>0</v>
      </c>
      <c r="H557" s="67">
        <v>0</v>
      </c>
      <c r="I557" s="82">
        <f t="shared" ref="I557:I564" si="225">+H557-G557</f>
        <v>0</v>
      </c>
      <c r="J557" s="53"/>
    </row>
    <row r="558" spans="1:10" ht="14.1" customHeight="1">
      <c r="A558" s="12" t="s">
        <v>382</v>
      </c>
      <c r="B558" s="32" t="s">
        <v>768</v>
      </c>
      <c r="C558" s="67">
        <v>0</v>
      </c>
      <c r="D558" s="67">
        <v>0</v>
      </c>
      <c r="E558" s="69">
        <f t="shared" ref="E558:E564" si="226">+C558+D558</f>
        <v>0</v>
      </c>
      <c r="F558" s="67">
        <v>0</v>
      </c>
      <c r="G558" s="69">
        <f t="shared" ref="G558:G564" si="227">+E558+F558</f>
        <v>0</v>
      </c>
      <c r="H558" s="67">
        <v>0</v>
      </c>
      <c r="I558" s="82">
        <f t="shared" si="225"/>
        <v>0</v>
      </c>
      <c r="J558" s="53"/>
    </row>
    <row r="559" spans="1:10" ht="14.1" customHeight="1">
      <c r="A559" s="12" t="s">
        <v>383</v>
      </c>
      <c r="B559" s="32" t="s">
        <v>769</v>
      </c>
      <c r="C559" s="67">
        <v>0</v>
      </c>
      <c r="D559" s="67">
        <v>0</v>
      </c>
      <c r="E559" s="69">
        <f t="shared" si="226"/>
        <v>0</v>
      </c>
      <c r="F559" s="67">
        <v>0</v>
      </c>
      <c r="G559" s="69">
        <f t="shared" si="227"/>
        <v>0</v>
      </c>
      <c r="H559" s="67">
        <v>0</v>
      </c>
      <c r="I559" s="82">
        <f t="shared" si="225"/>
        <v>0</v>
      </c>
      <c r="J559" s="53"/>
    </row>
    <row r="560" spans="1:10" ht="14.1" customHeight="1">
      <c r="A560" s="12" t="s">
        <v>384</v>
      </c>
      <c r="B560" s="32" t="s">
        <v>770</v>
      </c>
      <c r="C560" s="67">
        <v>0</v>
      </c>
      <c r="D560" s="67">
        <v>0</v>
      </c>
      <c r="E560" s="69">
        <f t="shared" si="226"/>
        <v>0</v>
      </c>
      <c r="F560" s="67">
        <v>0</v>
      </c>
      <c r="G560" s="69">
        <f t="shared" si="227"/>
        <v>0</v>
      </c>
      <c r="H560" s="67">
        <v>0</v>
      </c>
      <c r="I560" s="82">
        <f t="shared" si="225"/>
        <v>0</v>
      </c>
      <c r="J560" s="53"/>
    </row>
    <row r="561" spans="1:10" ht="14.1" customHeight="1">
      <c r="A561" s="12" t="s">
        <v>385</v>
      </c>
      <c r="B561" s="32" t="s">
        <v>1577</v>
      </c>
      <c r="C561" s="67">
        <v>0</v>
      </c>
      <c r="D561" s="67">
        <v>0</v>
      </c>
      <c r="E561" s="69">
        <f t="shared" si="226"/>
        <v>0</v>
      </c>
      <c r="F561" s="67">
        <v>0</v>
      </c>
      <c r="G561" s="69">
        <f t="shared" si="227"/>
        <v>0</v>
      </c>
      <c r="H561" s="67">
        <v>0</v>
      </c>
      <c r="I561" s="82">
        <f t="shared" si="225"/>
        <v>0</v>
      </c>
      <c r="J561" s="53"/>
    </row>
    <row r="562" spans="1:10" ht="14.1" customHeight="1">
      <c r="A562" s="12" t="s">
        <v>386</v>
      </c>
      <c r="B562" s="32" t="s">
        <v>771</v>
      </c>
      <c r="C562" s="67">
        <v>0</v>
      </c>
      <c r="D562" s="67">
        <v>0</v>
      </c>
      <c r="E562" s="69">
        <f>+C562+D562</f>
        <v>0</v>
      </c>
      <c r="F562" s="67">
        <v>0</v>
      </c>
      <c r="G562" s="69">
        <f>+E562+F562</f>
        <v>0</v>
      </c>
      <c r="H562" s="67">
        <v>0</v>
      </c>
      <c r="I562" s="82">
        <f t="shared" si="225"/>
        <v>0</v>
      </c>
      <c r="J562" s="53"/>
    </row>
    <row r="563" spans="1:10" ht="14.1" customHeight="1">
      <c r="A563" s="12" t="s">
        <v>387</v>
      </c>
      <c r="B563" s="32" t="s">
        <v>1575</v>
      </c>
      <c r="C563" s="67">
        <v>0</v>
      </c>
      <c r="D563" s="67">
        <v>0</v>
      </c>
      <c r="E563" s="69">
        <f>+C563+D563</f>
        <v>0</v>
      </c>
      <c r="F563" s="67">
        <v>0</v>
      </c>
      <c r="G563" s="69">
        <f>+E563+F563</f>
        <v>0</v>
      </c>
      <c r="H563" s="67">
        <v>0</v>
      </c>
      <c r="I563" s="82">
        <f t="shared" si="225"/>
        <v>0</v>
      </c>
      <c r="J563" s="53"/>
    </row>
    <row r="564" spans="1:10" ht="14.1" customHeight="1">
      <c r="A564" s="33" t="s">
        <v>388</v>
      </c>
      <c r="B564" s="52" t="s">
        <v>613</v>
      </c>
      <c r="C564" s="67">
        <v>0</v>
      </c>
      <c r="D564" s="67">
        <v>0</v>
      </c>
      <c r="E564" s="69">
        <f t="shared" si="226"/>
        <v>0</v>
      </c>
      <c r="F564" s="67">
        <v>0</v>
      </c>
      <c r="G564" s="69">
        <f t="shared" si="227"/>
        <v>0</v>
      </c>
      <c r="H564" s="67">
        <v>0</v>
      </c>
      <c r="I564" s="82">
        <f t="shared" si="225"/>
        <v>0</v>
      </c>
      <c r="J564" s="53"/>
    </row>
    <row r="565" spans="1:10" ht="14.1" customHeight="1">
      <c r="A565" s="34"/>
      <c r="B565" s="214" t="s">
        <v>772</v>
      </c>
      <c r="C565" s="211">
        <f t="shared" ref="C565:H565" si="228">SUM(C557:C564)</f>
        <v>0</v>
      </c>
      <c r="D565" s="211">
        <f t="shared" si="228"/>
        <v>0</v>
      </c>
      <c r="E565" s="211">
        <f t="shared" si="228"/>
        <v>0</v>
      </c>
      <c r="F565" s="211">
        <f t="shared" si="228"/>
        <v>0</v>
      </c>
      <c r="G565" s="211">
        <f t="shared" si="228"/>
        <v>0</v>
      </c>
      <c r="H565" s="211">
        <f t="shared" si="228"/>
        <v>0</v>
      </c>
      <c r="I565" s="212">
        <f>+H565-G565</f>
        <v>0</v>
      </c>
      <c r="J565" s="213"/>
    </row>
    <row r="566" spans="1:10" ht="14.1" customHeight="1">
      <c r="A566" s="34"/>
      <c r="B566" s="21"/>
      <c r="C566" s="69"/>
      <c r="D566" s="69"/>
      <c r="E566" s="69"/>
      <c r="F566" s="69"/>
      <c r="G566" s="69"/>
      <c r="H566" s="69"/>
      <c r="I566" s="82"/>
      <c r="J566" s="53"/>
    </row>
    <row r="567" spans="1:10" ht="14.1" customHeight="1">
      <c r="A567" s="89" t="s">
        <v>389</v>
      </c>
      <c r="B567" s="90" t="s">
        <v>773</v>
      </c>
      <c r="C567" s="178"/>
      <c r="D567" s="69"/>
      <c r="E567" s="69"/>
      <c r="F567" s="69"/>
      <c r="G567" s="69"/>
      <c r="H567" s="69"/>
      <c r="I567" s="84"/>
      <c r="J567" s="53"/>
    </row>
    <row r="568" spans="1:10" ht="14.1" customHeight="1">
      <c r="A568" s="12" t="s">
        <v>390</v>
      </c>
      <c r="B568" s="32" t="s">
        <v>19</v>
      </c>
      <c r="C568" s="67">
        <v>0</v>
      </c>
      <c r="D568" s="67">
        <v>0</v>
      </c>
      <c r="E568" s="69">
        <f>+C568+D568</f>
        <v>0</v>
      </c>
      <c r="F568" s="67">
        <v>0</v>
      </c>
      <c r="G568" s="69">
        <f>+E568+F568</f>
        <v>0</v>
      </c>
      <c r="H568" s="67">
        <v>0</v>
      </c>
      <c r="I568" s="82">
        <f t="shared" ref="I568:I582" si="229">+H568-G568</f>
        <v>0</v>
      </c>
      <c r="J568" s="53"/>
    </row>
    <row r="569" spans="1:10" ht="14.1" customHeight="1">
      <c r="A569" s="12" t="s">
        <v>391</v>
      </c>
      <c r="B569" s="32" t="s">
        <v>774</v>
      </c>
      <c r="C569" s="67">
        <v>0</v>
      </c>
      <c r="D569" s="67">
        <v>0</v>
      </c>
      <c r="E569" s="69">
        <f t="shared" ref="E569:E576" si="230">+C569+D569</f>
        <v>0</v>
      </c>
      <c r="F569" s="67">
        <v>0</v>
      </c>
      <c r="G569" s="69">
        <f t="shared" ref="G569:G576" si="231">+E569+F569</f>
        <v>0</v>
      </c>
      <c r="H569" s="67">
        <v>0</v>
      </c>
      <c r="I569" s="82">
        <f t="shared" si="229"/>
        <v>0</v>
      </c>
      <c r="J569" s="53"/>
    </row>
    <row r="570" spans="1:10" ht="14.1" customHeight="1">
      <c r="A570" s="12" t="s">
        <v>392</v>
      </c>
      <c r="B570" s="32" t="s">
        <v>775</v>
      </c>
      <c r="C570" s="67">
        <v>0</v>
      </c>
      <c r="D570" s="67">
        <v>0</v>
      </c>
      <c r="E570" s="69">
        <f t="shared" si="230"/>
        <v>0</v>
      </c>
      <c r="F570" s="67">
        <v>0</v>
      </c>
      <c r="G570" s="69">
        <f t="shared" si="231"/>
        <v>0</v>
      </c>
      <c r="H570" s="67">
        <v>0</v>
      </c>
      <c r="I570" s="82">
        <f t="shared" si="229"/>
        <v>0</v>
      </c>
      <c r="J570" s="53"/>
    </row>
    <row r="571" spans="1:10" ht="14.1" customHeight="1">
      <c r="A571" s="12" t="s">
        <v>393</v>
      </c>
      <c r="B571" s="32" t="s">
        <v>776</v>
      </c>
      <c r="C571" s="67">
        <v>0</v>
      </c>
      <c r="D571" s="67">
        <v>0</v>
      </c>
      <c r="E571" s="69">
        <f t="shared" si="230"/>
        <v>0</v>
      </c>
      <c r="F571" s="67">
        <v>0</v>
      </c>
      <c r="G571" s="69">
        <f t="shared" si="231"/>
        <v>0</v>
      </c>
      <c r="H571" s="67">
        <v>0</v>
      </c>
      <c r="I571" s="82">
        <f t="shared" si="229"/>
        <v>0</v>
      </c>
      <c r="J571" s="53"/>
    </row>
    <row r="572" spans="1:10" ht="14.1" customHeight="1">
      <c r="A572" s="12" t="s">
        <v>394</v>
      </c>
      <c r="B572" s="32" t="s">
        <v>1578</v>
      </c>
      <c r="C572" s="67">
        <v>0</v>
      </c>
      <c r="D572" s="67">
        <v>0</v>
      </c>
      <c r="E572" s="69">
        <f t="shared" si="230"/>
        <v>0</v>
      </c>
      <c r="F572" s="67">
        <v>0</v>
      </c>
      <c r="G572" s="69">
        <f t="shared" si="231"/>
        <v>0</v>
      </c>
      <c r="H572" s="67">
        <v>0</v>
      </c>
      <c r="I572" s="82">
        <f t="shared" si="229"/>
        <v>0</v>
      </c>
      <c r="J572" s="53"/>
    </row>
    <row r="573" spans="1:10" ht="14.1" customHeight="1">
      <c r="A573" s="12" t="s">
        <v>395</v>
      </c>
      <c r="B573" s="32" t="s">
        <v>207</v>
      </c>
      <c r="C573" s="67">
        <v>0</v>
      </c>
      <c r="D573" s="67">
        <v>0</v>
      </c>
      <c r="E573" s="69">
        <f t="shared" si="230"/>
        <v>0</v>
      </c>
      <c r="F573" s="67">
        <v>0</v>
      </c>
      <c r="G573" s="69">
        <f t="shared" si="231"/>
        <v>0</v>
      </c>
      <c r="H573" s="67">
        <v>0</v>
      </c>
      <c r="I573" s="82">
        <f t="shared" si="229"/>
        <v>0</v>
      </c>
      <c r="J573" s="53"/>
    </row>
    <row r="574" spans="1:10" ht="14.1" customHeight="1">
      <c r="A574" s="12" t="s">
        <v>396</v>
      </c>
      <c r="B574" s="32" t="s">
        <v>1579</v>
      </c>
      <c r="C574" s="67">
        <v>0</v>
      </c>
      <c r="D574" s="67">
        <v>0</v>
      </c>
      <c r="E574" s="69">
        <f t="shared" si="230"/>
        <v>0</v>
      </c>
      <c r="F574" s="67">
        <v>0</v>
      </c>
      <c r="G574" s="69">
        <f t="shared" si="231"/>
        <v>0</v>
      </c>
      <c r="H574" s="67">
        <v>0</v>
      </c>
      <c r="I574" s="82">
        <f t="shared" si="229"/>
        <v>0</v>
      </c>
      <c r="J574" s="53"/>
    </row>
    <row r="575" spans="1:10" ht="14.1" customHeight="1">
      <c r="A575" s="12" t="s">
        <v>397</v>
      </c>
      <c r="B575" s="32" t="s">
        <v>777</v>
      </c>
      <c r="C575" s="67">
        <v>0</v>
      </c>
      <c r="D575" s="67">
        <v>0</v>
      </c>
      <c r="E575" s="69">
        <f t="shared" si="230"/>
        <v>0</v>
      </c>
      <c r="F575" s="67">
        <v>0</v>
      </c>
      <c r="G575" s="69">
        <f t="shared" si="231"/>
        <v>0</v>
      </c>
      <c r="H575" s="67">
        <v>0</v>
      </c>
      <c r="I575" s="82">
        <f t="shared" si="229"/>
        <v>0</v>
      </c>
      <c r="J575" s="53"/>
    </row>
    <row r="576" spans="1:10" ht="14.1" customHeight="1">
      <c r="A576" s="12" t="s">
        <v>398</v>
      </c>
      <c r="B576" s="49" t="s">
        <v>1580</v>
      </c>
      <c r="C576" s="67">
        <v>0</v>
      </c>
      <c r="D576" s="67">
        <v>0</v>
      </c>
      <c r="E576" s="69">
        <f t="shared" si="230"/>
        <v>0</v>
      </c>
      <c r="F576" s="67">
        <v>0</v>
      </c>
      <c r="G576" s="69">
        <f t="shared" si="231"/>
        <v>0</v>
      </c>
      <c r="H576" s="67">
        <v>0</v>
      </c>
      <c r="I576" s="82">
        <f t="shared" si="229"/>
        <v>0</v>
      </c>
      <c r="J576" s="53"/>
    </row>
    <row r="577" spans="1:10" ht="14.1" customHeight="1">
      <c r="A577" s="12" t="s">
        <v>399</v>
      </c>
      <c r="B577" s="32" t="s">
        <v>778</v>
      </c>
      <c r="C577" s="67">
        <v>0</v>
      </c>
      <c r="D577" s="67">
        <v>0</v>
      </c>
      <c r="E577" s="69">
        <f t="shared" ref="E577:E582" si="232">+C577+D577</f>
        <v>0</v>
      </c>
      <c r="F577" s="67">
        <v>0</v>
      </c>
      <c r="G577" s="69">
        <f t="shared" ref="G577:G582" si="233">+E577+F577</f>
        <v>0</v>
      </c>
      <c r="H577" s="67">
        <v>0</v>
      </c>
      <c r="I577" s="82">
        <f t="shared" si="229"/>
        <v>0</v>
      </c>
      <c r="J577" s="53"/>
    </row>
    <row r="578" spans="1:10" ht="14.1" customHeight="1">
      <c r="A578" s="12" t="s">
        <v>400</v>
      </c>
      <c r="B578" s="32" t="s">
        <v>779</v>
      </c>
      <c r="C578" s="67">
        <v>0</v>
      </c>
      <c r="D578" s="67">
        <v>0</v>
      </c>
      <c r="E578" s="69">
        <f t="shared" si="232"/>
        <v>0</v>
      </c>
      <c r="F578" s="67">
        <v>0</v>
      </c>
      <c r="G578" s="69">
        <f t="shared" si="233"/>
        <v>0</v>
      </c>
      <c r="H578" s="67">
        <v>0</v>
      </c>
      <c r="I578" s="82">
        <f t="shared" si="229"/>
        <v>0</v>
      </c>
      <c r="J578" s="53"/>
    </row>
    <row r="579" spans="1:10" ht="14.1" customHeight="1">
      <c r="A579" s="12" t="s">
        <v>401</v>
      </c>
      <c r="B579" s="32" t="s">
        <v>1581</v>
      </c>
      <c r="C579" s="67">
        <v>0</v>
      </c>
      <c r="D579" s="67">
        <v>0</v>
      </c>
      <c r="E579" s="69">
        <f t="shared" si="232"/>
        <v>0</v>
      </c>
      <c r="F579" s="67">
        <v>0</v>
      </c>
      <c r="G579" s="69">
        <f t="shared" si="233"/>
        <v>0</v>
      </c>
      <c r="H579" s="67">
        <v>0</v>
      </c>
      <c r="I579" s="82">
        <f t="shared" si="229"/>
        <v>0</v>
      </c>
      <c r="J579" s="53"/>
    </row>
    <row r="580" spans="1:10" ht="14.1" customHeight="1">
      <c r="A580" s="12" t="s">
        <v>402</v>
      </c>
      <c r="B580" s="32" t="s">
        <v>1582</v>
      </c>
      <c r="C580" s="67">
        <v>0</v>
      </c>
      <c r="D580" s="67">
        <v>0</v>
      </c>
      <c r="E580" s="69">
        <f t="shared" si="232"/>
        <v>0</v>
      </c>
      <c r="F580" s="67">
        <v>0</v>
      </c>
      <c r="G580" s="69">
        <f t="shared" si="233"/>
        <v>0</v>
      </c>
      <c r="H580" s="67">
        <v>0</v>
      </c>
      <c r="I580" s="82">
        <f t="shared" si="229"/>
        <v>0</v>
      </c>
      <c r="J580" s="53"/>
    </row>
    <row r="581" spans="1:10" ht="14.1" customHeight="1">
      <c r="A581" s="12" t="s">
        <v>403</v>
      </c>
      <c r="B581" s="32" t="s">
        <v>780</v>
      </c>
      <c r="C581" s="67">
        <v>0</v>
      </c>
      <c r="D581" s="67">
        <v>0</v>
      </c>
      <c r="E581" s="69">
        <f t="shared" si="232"/>
        <v>0</v>
      </c>
      <c r="F581" s="67">
        <v>0</v>
      </c>
      <c r="G581" s="69">
        <f t="shared" si="233"/>
        <v>0</v>
      </c>
      <c r="H581" s="67">
        <v>0</v>
      </c>
      <c r="I581" s="82">
        <f t="shared" si="229"/>
        <v>0</v>
      </c>
      <c r="J581" s="53"/>
    </row>
    <row r="582" spans="1:10" ht="14.1" customHeight="1">
      <c r="A582" s="12" t="s">
        <v>404</v>
      </c>
      <c r="B582" s="52" t="s">
        <v>613</v>
      </c>
      <c r="C582" s="67">
        <v>0</v>
      </c>
      <c r="D582" s="67">
        <v>0</v>
      </c>
      <c r="E582" s="69">
        <f t="shared" si="232"/>
        <v>0</v>
      </c>
      <c r="F582" s="67">
        <v>0</v>
      </c>
      <c r="G582" s="69">
        <f t="shared" si="233"/>
        <v>0</v>
      </c>
      <c r="H582" s="67">
        <v>0</v>
      </c>
      <c r="I582" s="82">
        <f t="shared" si="229"/>
        <v>0</v>
      </c>
      <c r="J582" s="53"/>
    </row>
    <row r="583" spans="1:10" ht="14.1" customHeight="1">
      <c r="A583" s="12" t="s">
        <v>405</v>
      </c>
      <c r="B583" s="214" t="s">
        <v>781</v>
      </c>
      <c r="C583" s="211">
        <f t="shared" ref="C583:H583" si="234">SUM(C568:C582)</f>
        <v>0</v>
      </c>
      <c r="D583" s="211">
        <f t="shared" si="234"/>
        <v>0</v>
      </c>
      <c r="E583" s="211">
        <f t="shared" si="234"/>
        <v>0</v>
      </c>
      <c r="F583" s="211">
        <f t="shared" si="234"/>
        <v>0</v>
      </c>
      <c r="G583" s="211">
        <f t="shared" si="234"/>
        <v>0</v>
      </c>
      <c r="H583" s="211">
        <f t="shared" si="234"/>
        <v>0</v>
      </c>
      <c r="I583" s="212">
        <f>+H583-G583</f>
        <v>0</v>
      </c>
      <c r="J583" s="213"/>
    </row>
    <row r="584" spans="1:10" ht="14.1" customHeight="1">
      <c r="A584" s="33" t="s">
        <v>405</v>
      </c>
      <c r="B584" s="21"/>
      <c r="C584" s="69"/>
      <c r="D584" s="69"/>
      <c r="E584" s="69"/>
      <c r="F584" s="69"/>
      <c r="G584" s="69"/>
      <c r="H584" s="69"/>
      <c r="I584" s="82"/>
      <c r="J584" s="53"/>
    </row>
    <row r="585" spans="1:10" ht="14.1" customHeight="1">
      <c r="A585" s="89" t="s">
        <v>406</v>
      </c>
      <c r="B585" s="90" t="s">
        <v>782</v>
      </c>
      <c r="C585" s="178"/>
      <c r="D585" s="69"/>
      <c r="E585" s="69"/>
      <c r="F585" s="69"/>
      <c r="G585" s="69"/>
      <c r="H585" s="69"/>
      <c r="I585" s="84"/>
      <c r="J585" s="53"/>
    </row>
    <row r="586" spans="1:10" ht="14.1" customHeight="1">
      <c r="A586" s="12" t="s">
        <v>407</v>
      </c>
      <c r="B586" s="32" t="s">
        <v>783</v>
      </c>
      <c r="C586" s="67">
        <v>0</v>
      </c>
      <c r="D586" s="67">
        <v>0</v>
      </c>
      <c r="E586" s="69">
        <f>+C586+D586</f>
        <v>0</v>
      </c>
      <c r="F586" s="67">
        <v>0</v>
      </c>
      <c r="G586" s="69">
        <f>+E586+F586</f>
        <v>0</v>
      </c>
      <c r="H586" s="67">
        <v>0</v>
      </c>
      <c r="I586" s="82">
        <f t="shared" ref="I586:I594" si="235">+H586-G586</f>
        <v>0</v>
      </c>
      <c r="J586" s="53"/>
    </row>
    <row r="587" spans="1:10" ht="14.1" customHeight="1">
      <c r="A587" s="12" t="s">
        <v>408</v>
      </c>
      <c r="B587" s="32" t="s">
        <v>775</v>
      </c>
      <c r="C587" s="67">
        <v>0</v>
      </c>
      <c r="D587" s="67">
        <v>0</v>
      </c>
      <c r="E587" s="69">
        <f t="shared" ref="E587:E593" si="236">+C587+D587</f>
        <v>0</v>
      </c>
      <c r="F587" s="67">
        <v>0</v>
      </c>
      <c r="G587" s="69">
        <f t="shared" ref="G587:G593" si="237">+E587+F587</f>
        <v>0</v>
      </c>
      <c r="H587" s="67">
        <v>0</v>
      </c>
      <c r="I587" s="82">
        <f t="shared" si="235"/>
        <v>0</v>
      </c>
      <c r="J587" s="53"/>
    </row>
    <row r="588" spans="1:10" ht="14.1" customHeight="1">
      <c r="A588" s="12" t="s">
        <v>409</v>
      </c>
      <c r="B588" s="32" t="s">
        <v>776</v>
      </c>
      <c r="C588" s="67">
        <v>0</v>
      </c>
      <c r="D588" s="67">
        <v>0</v>
      </c>
      <c r="E588" s="69">
        <f t="shared" si="236"/>
        <v>0</v>
      </c>
      <c r="F588" s="67">
        <v>0</v>
      </c>
      <c r="G588" s="69">
        <f t="shared" si="237"/>
        <v>0</v>
      </c>
      <c r="H588" s="67">
        <v>0</v>
      </c>
      <c r="I588" s="82">
        <f t="shared" si="235"/>
        <v>0</v>
      </c>
      <c r="J588" s="53"/>
    </row>
    <row r="589" spans="1:10" ht="14.1" customHeight="1">
      <c r="A589" s="12" t="s">
        <v>410</v>
      </c>
      <c r="B589" s="32" t="s">
        <v>784</v>
      </c>
      <c r="C589" s="67">
        <v>0</v>
      </c>
      <c r="D589" s="67">
        <v>0</v>
      </c>
      <c r="E589" s="69">
        <f t="shared" si="236"/>
        <v>0</v>
      </c>
      <c r="F589" s="67">
        <v>0</v>
      </c>
      <c r="G589" s="69">
        <f t="shared" si="237"/>
        <v>0</v>
      </c>
      <c r="H589" s="67">
        <v>0</v>
      </c>
      <c r="I589" s="82">
        <f t="shared" si="235"/>
        <v>0</v>
      </c>
      <c r="J589" s="53"/>
    </row>
    <row r="590" spans="1:10" ht="14.1" customHeight="1">
      <c r="A590" s="12" t="s">
        <v>411</v>
      </c>
      <c r="B590" s="32" t="s">
        <v>1578</v>
      </c>
      <c r="C590" s="67">
        <v>0</v>
      </c>
      <c r="D590" s="67">
        <v>0</v>
      </c>
      <c r="E590" s="69">
        <f t="shared" si="236"/>
        <v>0</v>
      </c>
      <c r="F590" s="67">
        <v>0</v>
      </c>
      <c r="G590" s="69">
        <f t="shared" si="237"/>
        <v>0</v>
      </c>
      <c r="H590" s="67">
        <v>0</v>
      </c>
      <c r="I590" s="82">
        <f t="shared" si="235"/>
        <v>0</v>
      </c>
      <c r="J590" s="53"/>
    </row>
    <row r="591" spans="1:10" ht="14.1" customHeight="1">
      <c r="A591" s="12" t="s">
        <v>412</v>
      </c>
      <c r="B591" s="32" t="s">
        <v>1583</v>
      </c>
      <c r="C591" s="67">
        <v>0</v>
      </c>
      <c r="D591" s="67">
        <v>0</v>
      </c>
      <c r="E591" s="69">
        <f t="shared" si="236"/>
        <v>0</v>
      </c>
      <c r="F591" s="67">
        <v>0</v>
      </c>
      <c r="G591" s="69">
        <f t="shared" si="237"/>
        <v>0</v>
      </c>
      <c r="H591" s="67">
        <v>0</v>
      </c>
      <c r="I591" s="82">
        <f t="shared" si="235"/>
        <v>0</v>
      </c>
      <c r="J591" s="53"/>
    </row>
    <row r="592" spans="1:10" ht="14.1" customHeight="1">
      <c r="A592" s="12" t="s">
        <v>413</v>
      </c>
      <c r="B592" s="32" t="s">
        <v>721</v>
      </c>
      <c r="C592" s="67">
        <v>0</v>
      </c>
      <c r="D592" s="67">
        <v>0</v>
      </c>
      <c r="E592" s="69">
        <f t="shared" si="236"/>
        <v>0</v>
      </c>
      <c r="F592" s="67">
        <v>0</v>
      </c>
      <c r="G592" s="69">
        <f t="shared" si="237"/>
        <v>0</v>
      </c>
      <c r="H592" s="67">
        <v>0</v>
      </c>
      <c r="I592" s="82">
        <f t="shared" si="235"/>
        <v>0</v>
      </c>
      <c r="J592" s="53"/>
    </row>
    <row r="593" spans="1:10" ht="14.1" customHeight="1">
      <c r="A593" s="12" t="s">
        <v>414</v>
      </c>
      <c r="B593" s="32" t="s">
        <v>779</v>
      </c>
      <c r="C593" s="67">
        <v>0</v>
      </c>
      <c r="D593" s="67">
        <v>0</v>
      </c>
      <c r="E593" s="69">
        <f t="shared" si="236"/>
        <v>0</v>
      </c>
      <c r="F593" s="67">
        <v>0</v>
      </c>
      <c r="G593" s="69">
        <f t="shared" si="237"/>
        <v>0</v>
      </c>
      <c r="H593" s="67">
        <v>0</v>
      </c>
      <c r="I593" s="82">
        <f t="shared" si="235"/>
        <v>0</v>
      </c>
      <c r="J593" s="53"/>
    </row>
    <row r="594" spans="1:10" ht="14.1" customHeight="1">
      <c r="A594" s="12" t="s">
        <v>415</v>
      </c>
      <c r="B594" s="52" t="s">
        <v>613</v>
      </c>
      <c r="C594" s="67">
        <v>0</v>
      </c>
      <c r="D594" s="67">
        <v>0</v>
      </c>
      <c r="E594" s="69">
        <f>+C594+D594</f>
        <v>0</v>
      </c>
      <c r="F594" s="67">
        <v>0</v>
      </c>
      <c r="G594" s="69">
        <f>+E594+F594</f>
        <v>0</v>
      </c>
      <c r="H594" s="67">
        <v>0</v>
      </c>
      <c r="I594" s="82">
        <f t="shared" si="235"/>
        <v>0</v>
      </c>
      <c r="J594" s="53"/>
    </row>
    <row r="595" spans="1:10" ht="14.1" customHeight="1">
      <c r="A595" s="12" t="s">
        <v>405</v>
      </c>
      <c r="B595" s="214" t="s">
        <v>785</v>
      </c>
      <c r="C595" s="211">
        <f t="shared" ref="C595:H595" si="238">SUM(C586:C594)</f>
        <v>0</v>
      </c>
      <c r="D595" s="211">
        <f t="shared" si="238"/>
        <v>0</v>
      </c>
      <c r="E595" s="211">
        <f t="shared" si="238"/>
        <v>0</v>
      </c>
      <c r="F595" s="211">
        <f t="shared" si="238"/>
        <v>0</v>
      </c>
      <c r="G595" s="211">
        <f t="shared" si="238"/>
        <v>0</v>
      </c>
      <c r="H595" s="211">
        <f t="shared" si="238"/>
        <v>0</v>
      </c>
      <c r="I595" s="212">
        <f>+H595-G595</f>
        <v>0</v>
      </c>
      <c r="J595" s="213"/>
    </row>
    <row r="596" spans="1:10" ht="14.1" customHeight="1">
      <c r="A596" s="34"/>
      <c r="B596" s="21"/>
      <c r="C596" s="69"/>
      <c r="D596" s="69"/>
      <c r="E596" s="69"/>
      <c r="F596" s="69"/>
      <c r="G596" s="69"/>
      <c r="H596" s="69"/>
      <c r="I596" s="82"/>
      <c r="J596" s="53"/>
    </row>
    <row r="597" spans="1:10" ht="14.1" customHeight="1">
      <c r="A597" s="89" t="s">
        <v>416</v>
      </c>
      <c r="B597" s="90" t="s">
        <v>786</v>
      </c>
      <c r="C597" s="178"/>
      <c r="D597" s="69"/>
      <c r="E597" s="69"/>
      <c r="F597" s="69"/>
      <c r="G597" s="69"/>
      <c r="H597" s="69"/>
      <c r="I597" s="84"/>
      <c r="J597" s="53"/>
    </row>
    <row r="598" spans="1:10" ht="14.1" customHeight="1">
      <c r="A598" s="12" t="s">
        <v>417</v>
      </c>
      <c r="B598" s="32" t="s">
        <v>1584</v>
      </c>
      <c r="C598" s="67">
        <v>0</v>
      </c>
      <c r="D598" s="67">
        <v>0</v>
      </c>
      <c r="E598" s="69">
        <f>+C598+D598</f>
        <v>0</v>
      </c>
      <c r="F598" s="67">
        <v>0</v>
      </c>
      <c r="G598" s="69">
        <f>+E598+F598</f>
        <v>0</v>
      </c>
      <c r="H598" s="67">
        <v>0</v>
      </c>
      <c r="I598" s="82">
        <f t="shared" ref="I598:I607" si="239">+H598-G598</f>
        <v>0</v>
      </c>
      <c r="J598" s="53"/>
    </row>
    <row r="599" spans="1:10" ht="14.1" customHeight="1">
      <c r="A599" s="12" t="s">
        <v>418</v>
      </c>
      <c r="B599" s="32" t="s">
        <v>787</v>
      </c>
      <c r="C599" s="67">
        <v>0</v>
      </c>
      <c r="D599" s="67">
        <v>0</v>
      </c>
      <c r="E599" s="69">
        <f t="shared" ref="E599:E607" si="240">+C599+D599</f>
        <v>0</v>
      </c>
      <c r="F599" s="67">
        <v>0</v>
      </c>
      <c r="G599" s="69">
        <f t="shared" ref="G599:G607" si="241">+E599+F599</f>
        <v>0</v>
      </c>
      <c r="H599" s="67">
        <v>0</v>
      </c>
      <c r="I599" s="82">
        <f t="shared" si="239"/>
        <v>0</v>
      </c>
      <c r="J599" s="53"/>
    </row>
    <row r="600" spans="1:10" ht="14.1" customHeight="1">
      <c r="A600" s="12" t="s">
        <v>419</v>
      </c>
      <c r="B600" s="32" t="s">
        <v>788</v>
      </c>
      <c r="C600" s="67">
        <v>0</v>
      </c>
      <c r="D600" s="67">
        <v>0</v>
      </c>
      <c r="E600" s="69">
        <f t="shared" si="240"/>
        <v>0</v>
      </c>
      <c r="F600" s="67">
        <v>0</v>
      </c>
      <c r="G600" s="69">
        <f t="shared" si="241"/>
        <v>0</v>
      </c>
      <c r="H600" s="67">
        <v>0</v>
      </c>
      <c r="I600" s="82">
        <f t="shared" si="239"/>
        <v>0</v>
      </c>
      <c r="J600" s="53"/>
    </row>
    <row r="601" spans="1:10" ht="14.1" customHeight="1">
      <c r="A601" s="12" t="s">
        <v>420</v>
      </c>
      <c r="B601" s="32" t="s">
        <v>1585</v>
      </c>
      <c r="C601" s="67">
        <v>0</v>
      </c>
      <c r="D601" s="67">
        <v>0</v>
      </c>
      <c r="E601" s="69">
        <f t="shared" si="240"/>
        <v>0</v>
      </c>
      <c r="F601" s="67">
        <v>0</v>
      </c>
      <c r="G601" s="69">
        <f t="shared" si="241"/>
        <v>0</v>
      </c>
      <c r="H601" s="67">
        <v>0</v>
      </c>
      <c r="I601" s="82">
        <f t="shared" si="239"/>
        <v>0</v>
      </c>
      <c r="J601" s="53"/>
    </row>
    <row r="602" spans="1:10" ht="14.1" customHeight="1">
      <c r="A602" s="12" t="s">
        <v>1586</v>
      </c>
      <c r="B602" s="32" t="s">
        <v>1587</v>
      </c>
      <c r="C602" s="67">
        <v>0</v>
      </c>
      <c r="D602" s="67">
        <v>0</v>
      </c>
      <c r="E602" s="69">
        <f t="shared" ref="E602" si="242">+C602+D602</f>
        <v>0</v>
      </c>
      <c r="F602" s="67">
        <v>0</v>
      </c>
      <c r="G602" s="69">
        <f t="shared" ref="G602" si="243">+E602+F602</f>
        <v>0</v>
      </c>
      <c r="H602" s="67">
        <v>0</v>
      </c>
      <c r="I602" s="82">
        <f t="shared" ref="I602" si="244">+H602-G602</f>
        <v>0</v>
      </c>
      <c r="J602" s="53"/>
    </row>
    <row r="603" spans="1:10" ht="14.1" customHeight="1">
      <c r="A603" s="12" t="s">
        <v>421</v>
      </c>
      <c r="B603" s="32" t="s">
        <v>750</v>
      </c>
      <c r="C603" s="67">
        <v>0</v>
      </c>
      <c r="D603" s="67">
        <v>0</v>
      </c>
      <c r="E603" s="69">
        <f t="shared" si="240"/>
        <v>0</v>
      </c>
      <c r="F603" s="67">
        <v>0</v>
      </c>
      <c r="G603" s="69">
        <f t="shared" si="241"/>
        <v>0</v>
      </c>
      <c r="H603" s="67">
        <v>0</v>
      </c>
      <c r="I603" s="82">
        <f t="shared" si="239"/>
        <v>0</v>
      </c>
      <c r="J603" s="53"/>
    </row>
    <row r="604" spans="1:10" ht="14.1" customHeight="1">
      <c r="A604" s="12" t="s">
        <v>422</v>
      </c>
      <c r="B604" s="32" t="s">
        <v>1588</v>
      </c>
      <c r="C604" s="67">
        <v>0</v>
      </c>
      <c r="D604" s="67">
        <v>0</v>
      </c>
      <c r="E604" s="69">
        <f t="shared" si="240"/>
        <v>0</v>
      </c>
      <c r="F604" s="67">
        <v>0</v>
      </c>
      <c r="G604" s="69">
        <f t="shared" si="241"/>
        <v>0</v>
      </c>
      <c r="H604" s="67">
        <v>0</v>
      </c>
      <c r="I604" s="82">
        <f t="shared" si="239"/>
        <v>0</v>
      </c>
      <c r="J604" s="53"/>
    </row>
    <row r="605" spans="1:10" ht="14.1" customHeight="1">
      <c r="A605" s="12" t="s">
        <v>423</v>
      </c>
      <c r="B605" s="32" t="s">
        <v>763</v>
      </c>
      <c r="C605" s="67">
        <v>0</v>
      </c>
      <c r="D605" s="67">
        <v>0</v>
      </c>
      <c r="E605" s="69">
        <f t="shared" si="240"/>
        <v>0</v>
      </c>
      <c r="F605" s="67">
        <v>0</v>
      </c>
      <c r="G605" s="69">
        <f t="shared" si="241"/>
        <v>0</v>
      </c>
      <c r="H605" s="67">
        <v>0</v>
      </c>
      <c r="I605" s="82">
        <f t="shared" si="239"/>
        <v>0</v>
      </c>
      <c r="J605" s="53"/>
    </row>
    <row r="606" spans="1:10" ht="13.7" customHeight="1">
      <c r="A606" s="42" t="s">
        <v>930</v>
      </c>
      <c r="B606" s="49" t="s">
        <v>952</v>
      </c>
      <c r="C606" s="67">
        <v>0</v>
      </c>
      <c r="D606" s="67">
        <v>0</v>
      </c>
      <c r="E606" s="69">
        <f>+C606+D606</f>
        <v>0</v>
      </c>
      <c r="F606" s="67">
        <v>0</v>
      </c>
      <c r="G606" s="69">
        <f>+E606+F606</f>
        <v>0</v>
      </c>
      <c r="H606" s="67">
        <v>0</v>
      </c>
      <c r="I606" s="82">
        <f>+H606-G606</f>
        <v>0</v>
      </c>
      <c r="J606" s="53"/>
    </row>
    <row r="607" spans="1:10" ht="14.1" customHeight="1">
      <c r="A607" s="12" t="s">
        <v>424</v>
      </c>
      <c r="B607" s="52" t="s">
        <v>613</v>
      </c>
      <c r="C607" s="67">
        <v>0</v>
      </c>
      <c r="D607" s="67">
        <v>0</v>
      </c>
      <c r="E607" s="69">
        <f t="shared" si="240"/>
        <v>0</v>
      </c>
      <c r="F607" s="67">
        <v>0</v>
      </c>
      <c r="G607" s="69">
        <f t="shared" si="241"/>
        <v>0</v>
      </c>
      <c r="H607" s="67">
        <v>0</v>
      </c>
      <c r="I607" s="82">
        <f t="shared" si="239"/>
        <v>0</v>
      </c>
      <c r="J607" s="53"/>
    </row>
    <row r="608" spans="1:10" ht="14.1" customHeight="1">
      <c r="A608" s="12" t="s">
        <v>405</v>
      </c>
      <c r="B608" s="214" t="s">
        <v>789</v>
      </c>
      <c r="C608" s="211">
        <f t="shared" ref="C608:H608" si="245">SUM(C598:C607)</f>
        <v>0</v>
      </c>
      <c r="D608" s="211">
        <f t="shared" si="245"/>
        <v>0</v>
      </c>
      <c r="E608" s="211">
        <f t="shared" si="245"/>
        <v>0</v>
      </c>
      <c r="F608" s="211">
        <f t="shared" si="245"/>
        <v>0</v>
      </c>
      <c r="G608" s="211">
        <f t="shared" si="245"/>
        <v>0</v>
      </c>
      <c r="H608" s="211">
        <f t="shared" si="245"/>
        <v>0</v>
      </c>
      <c r="I608" s="212">
        <f>+H608-G608</f>
        <v>0</v>
      </c>
      <c r="J608" s="213"/>
    </row>
    <row r="609" spans="1:10" ht="14.1" customHeight="1">
      <c r="A609" s="34"/>
      <c r="B609" s="21"/>
      <c r="C609" s="69"/>
      <c r="D609" s="69"/>
      <c r="E609" s="69"/>
      <c r="F609" s="69"/>
      <c r="G609" s="69"/>
      <c r="H609" s="69"/>
      <c r="I609" s="82"/>
      <c r="J609" s="53"/>
    </row>
    <row r="610" spans="1:10" ht="14.1" customHeight="1">
      <c r="A610" s="89" t="s">
        <v>425</v>
      </c>
      <c r="B610" s="90" t="s">
        <v>790</v>
      </c>
      <c r="C610" s="178"/>
      <c r="D610" s="69"/>
      <c r="E610" s="69"/>
      <c r="F610" s="69"/>
      <c r="G610" s="69"/>
      <c r="H610" s="69"/>
      <c r="I610" s="84"/>
      <c r="J610" s="53"/>
    </row>
    <row r="611" spans="1:10" ht="14.1" customHeight="1">
      <c r="A611" s="12" t="s">
        <v>426</v>
      </c>
      <c r="B611" s="32" t="s">
        <v>1584</v>
      </c>
      <c r="C611" s="67">
        <v>0</v>
      </c>
      <c r="D611" s="67">
        <v>0</v>
      </c>
      <c r="E611" s="69">
        <f t="shared" ref="E611:E618" si="246">+C611+D611</f>
        <v>0</v>
      </c>
      <c r="F611" s="67">
        <v>0</v>
      </c>
      <c r="G611" s="69">
        <f t="shared" ref="G611:G618" si="247">+E611+F611</f>
        <v>0</v>
      </c>
      <c r="H611" s="67">
        <v>0</v>
      </c>
      <c r="I611" s="82">
        <f t="shared" ref="I611:I618" si="248">+H611-G611</f>
        <v>0</v>
      </c>
      <c r="J611" s="53"/>
    </row>
    <row r="612" spans="1:10" ht="14.1" customHeight="1">
      <c r="A612" s="12" t="s">
        <v>427</v>
      </c>
      <c r="B612" s="32" t="s">
        <v>787</v>
      </c>
      <c r="C612" s="67">
        <v>0</v>
      </c>
      <c r="D612" s="67">
        <v>0</v>
      </c>
      <c r="E612" s="69">
        <f t="shared" si="246"/>
        <v>0</v>
      </c>
      <c r="F612" s="67">
        <v>0</v>
      </c>
      <c r="G612" s="69">
        <f t="shared" si="247"/>
        <v>0</v>
      </c>
      <c r="H612" s="67">
        <v>0</v>
      </c>
      <c r="I612" s="82">
        <f t="shared" si="248"/>
        <v>0</v>
      </c>
      <c r="J612" s="53"/>
    </row>
    <row r="613" spans="1:10" ht="14.1" customHeight="1">
      <c r="A613" s="12" t="s">
        <v>428</v>
      </c>
      <c r="B613" s="32" t="s">
        <v>788</v>
      </c>
      <c r="C613" s="67">
        <v>0</v>
      </c>
      <c r="D613" s="67">
        <v>0</v>
      </c>
      <c r="E613" s="69">
        <f t="shared" si="246"/>
        <v>0</v>
      </c>
      <c r="F613" s="67">
        <v>0</v>
      </c>
      <c r="G613" s="69">
        <f t="shared" si="247"/>
        <v>0</v>
      </c>
      <c r="H613" s="67">
        <v>0</v>
      </c>
      <c r="I613" s="82">
        <f t="shared" si="248"/>
        <v>0</v>
      </c>
      <c r="J613" s="53"/>
    </row>
    <row r="614" spans="1:10" ht="14.1" customHeight="1">
      <c r="A614" s="12" t="s">
        <v>429</v>
      </c>
      <c r="B614" s="32" t="s">
        <v>791</v>
      </c>
      <c r="C614" s="67">
        <v>0</v>
      </c>
      <c r="D614" s="67">
        <v>0</v>
      </c>
      <c r="E614" s="69">
        <f t="shared" si="246"/>
        <v>0</v>
      </c>
      <c r="F614" s="67">
        <v>0</v>
      </c>
      <c r="G614" s="69">
        <f t="shared" si="247"/>
        <v>0</v>
      </c>
      <c r="H614" s="67">
        <v>0</v>
      </c>
      <c r="I614" s="82">
        <f t="shared" si="248"/>
        <v>0</v>
      </c>
      <c r="J614" s="53"/>
    </row>
    <row r="615" spans="1:10" ht="14.1" customHeight="1">
      <c r="A615" s="12" t="s">
        <v>1589</v>
      </c>
      <c r="B615" s="32" t="s">
        <v>1555</v>
      </c>
      <c r="C615" s="67">
        <v>0</v>
      </c>
      <c r="D615" s="67">
        <v>0</v>
      </c>
      <c r="E615" s="69">
        <f t="shared" ref="E615" si="249">+C615+D615</f>
        <v>0</v>
      </c>
      <c r="F615" s="67">
        <v>0</v>
      </c>
      <c r="G615" s="69">
        <f t="shared" ref="G615" si="250">+E615+F615</f>
        <v>0</v>
      </c>
      <c r="H615" s="67">
        <v>0</v>
      </c>
      <c r="I615" s="82">
        <f t="shared" ref="I615" si="251">+H615-G615</f>
        <v>0</v>
      </c>
      <c r="J615" s="53"/>
    </row>
    <row r="616" spans="1:10" ht="14.1" customHeight="1">
      <c r="A616" s="12" t="s">
        <v>430</v>
      </c>
      <c r="B616" s="32" t="s">
        <v>750</v>
      </c>
      <c r="C616" s="67">
        <v>0</v>
      </c>
      <c r="D616" s="67">
        <v>0</v>
      </c>
      <c r="E616" s="69">
        <f t="shared" si="246"/>
        <v>0</v>
      </c>
      <c r="F616" s="67">
        <v>0</v>
      </c>
      <c r="G616" s="69">
        <f t="shared" si="247"/>
        <v>0</v>
      </c>
      <c r="H616" s="67">
        <v>0</v>
      </c>
      <c r="I616" s="82">
        <f t="shared" si="248"/>
        <v>0</v>
      </c>
      <c r="J616" s="53"/>
    </row>
    <row r="617" spans="1:10" ht="14.1" customHeight="1">
      <c r="A617" s="42" t="s">
        <v>931</v>
      </c>
      <c r="B617" s="49" t="s">
        <v>952</v>
      </c>
      <c r="C617" s="67">
        <v>0</v>
      </c>
      <c r="D617" s="67">
        <v>0</v>
      </c>
      <c r="E617" s="69">
        <f t="shared" si="246"/>
        <v>0</v>
      </c>
      <c r="F617" s="67">
        <v>0</v>
      </c>
      <c r="G617" s="69">
        <f t="shared" si="247"/>
        <v>0</v>
      </c>
      <c r="H617" s="67">
        <v>0</v>
      </c>
      <c r="I617" s="82">
        <f t="shared" si="248"/>
        <v>0</v>
      </c>
      <c r="J617" s="53"/>
    </row>
    <row r="618" spans="1:10" ht="14.1" customHeight="1">
      <c r="A618" s="12" t="s">
        <v>431</v>
      </c>
      <c r="B618" s="52" t="s">
        <v>613</v>
      </c>
      <c r="C618" s="67">
        <v>0</v>
      </c>
      <c r="D618" s="67">
        <v>0</v>
      </c>
      <c r="E618" s="69">
        <f t="shared" si="246"/>
        <v>0</v>
      </c>
      <c r="F618" s="67">
        <v>0</v>
      </c>
      <c r="G618" s="69">
        <f t="shared" si="247"/>
        <v>0</v>
      </c>
      <c r="H618" s="67">
        <v>0</v>
      </c>
      <c r="I618" s="82">
        <f t="shared" si="248"/>
        <v>0</v>
      </c>
      <c r="J618" s="53"/>
    </row>
    <row r="619" spans="1:10" ht="14.1" customHeight="1">
      <c r="A619" s="12" t="s">
        <v>405</v>
      </c>
      <c r="B619" s="214" t="s">
        <v>792</v>
      </c>
      <c r="C619" s="211">
        <f t="shared" ref="C619:H619" si="252">SUM(C611:C618)</f>
        <v>0</v>
      </c>
      <c r="D619" s="211">
        <f t="shared" si="252"/>
        <v>0</v>
      </c>
      <c r="E619" s="211">
        <f t="shared" si="252"/>
        <v>0</v>
      </c>
      <c r="F619" s="211">
        <f t="shared" si="252"/>
        <v>0</v>
      </c>
      <c r="G619" s="211">
        <f t="shared" si="252"/>
        <v>0</v>
      </c>
      <c r="H619" s="211">
        <f t="shared" si="252"/>
        <v>0</v>
      </c>
      <c r="I619" s="212">
        <f>+H619-G619</f>
        <v>0</v>
      </c>
      <c r="J619" s="213"/>
    </row>
    <row r="620" spans="1:10" ht="14.1" customHeight="1">
      <c r="A620" s="34"/>
      <c r="B620" s="21"/>
      <c r="C620" s="69"/>
      <c r="D620" s="69"/>
      <c r="E620" s="69"/>
      <c r="F620" s="69"/>
      <c r="G620" s="69"/>
      <c r="H620" s="69"/>
      <c r="I620" s="82"/>
      <c r="J620" s="53"/>
    </row>
    <row r="621" spans="1:10" ht="14.1" customHeight="1">
      <c r="A621" s="89" t="s">
        <v>432</v>
      </c>
      <c r="B621" s="90" t="s">
        <v>793</v>
      </c>
      <c r="C621" s="178"/>
      <c r="D621" s="69"/>
      <c r="E621" s="69"/>
      <c r="F621" s="69"/>
      <c r="G621" s="69"/>
      <c r="H621" s="69"/>
      <c r="I621" s="84"/>
      <c r="J621" s="53"/>
    </row>
    <row r="622" spans="1:10" ht="14.1" customHeight="1">
      <c r="A622" s="12" t="s">
        <v>433</v>
      </c>
      <c r="B622" s="32" t="s">
        <v>1584</v>
      </c>
      <c r="C622" s="67">
        <v>0</v>
      </c>
      <c r="D622" s="67">
        <v>0</v>
      </c>
      <c r="E622" s="69">
        <f>+C622+D622</f>
        <v>0</v>
      </c>
      <c r="F622" s="67">
        <v>0</v>
      </c>
      <c r="G622" s="69">
        <f>+E622+F622</f>
        <v>0</v>
      </c>
      <c r="H622" s="67">
        <v>0</v>
      </c>
      <c r="I622" s="82">
        <f t="shared" ref="I622:I629" si="253">+H622-G622</f>
        <v>0</v>
      </c>
      <c r="J622" s="53"/>
    </row>
    <row r="623" spans="1:10" ht="14.1" customHeight="1">
      <c r="A623" s="12" t="s">
        <v>434</v>
      </c>
      <c r="B623" s="32" t="s">
        <v>787</v>
      </c>
      <c r="C623" s="67">
        <v>0</v>
      </c>
      <c r="D623" s="67">
        <v>0</v>
      </c>
      <c r="E623" s="69">
        <f t="shared" ref="E623:E629" si="254">+C623+D623</f>
        <v>0</v>
      </c>
      <c r="F623" s="67">
        <v>0</v>
      </c>
      <c r="G623" s="69">
        <f t="shared" ref="G623:G629" si="255">+E623+F623</f>
        <v>0</v>
      </c>
      <c r="H623" s="67">
        <v>0</v>
      </c>
      <c r="I623" s="82">
        <f t="shared" si="253"/>
        <v>0</v>
      </c>
      <c r="J623" s="53"/>
    </row>
    <row r="624" spans="1:10" ht="14.1" customHeight="1">
      <c r="A624" s="12" t="s">
        <v>435</v>
      </c>
      <c r="B624" s="32" t="s">
        <v>788</v>
      </c>
      <c r="C624" s="67">
        <v>0</v>
      </c>
      <c r="D624" s="67">
        <v>0</v>
      </c>
      <c r="E624" s="69">
        <f t="shared" si="254"/>
        <v>0</v>
      </c>
      <c r="F624" s="67">
        <v>0</v>
      </c>
      <c r="G624" s="69">
        <f t="shared" si="255"/>
        <v>0</v>
      </c>
      <c r="H624" s="67">
        <v>0</v>
      </c>
      <c r="I624" s="82">
        <f t="shared" si="253"/>
        <v>0</v>
      </c>
      <c r="J624" s="53"/>
    </row>
    <row r="625" spans="1:10" ht="14.1" customHeight="1">
      <c r="A625" s="12" t="s">
        <v>436</v>
      </c>
      <c r="B625" s="32" t="s">
        <v>794</v>
      </c>
      <c r="C625" s="67">
        <v>0</v>
      </c>
      <c r="D625" s="67">
        <v>0</v>
      </c>
      <c r="E625" s="69">
        <f t="shared" si="254"/>
        <v>0</v>
      </c>
      <c r="F625" s="67">
        <v>0</v>
      </c>
      <c r="G625" s="69">
        <f t="shared" si="255"/>
        <v>0</v>
      </c>
      <c r="H625" s="67">
        <v>0</v>
      </c>
      <c r="I625" s="82">
        <f t="shared" si="253"/>
        <v>0</v>
      </c>
      <c r="J625" s="53"/>
    </row>
    <row r="626" spans="1:10" ht="14.1" customHeight="1">
      <c r="A626" s="12" t="s">
        <v>437</v>
      </c>
      <c r="B626" s="32" t="s">
        <v>795</v>
      </c>
      <c r="C626" s="67">
        <v>0</v>
      </c>
      <c r="D626" s="67">
        <v>0</v>
      </c>
      <c r="E626" s="69">
        <f>+C626+D626</f>
        <v>0</v>
      </c>
      <c r="F626" s="67">
        <v>0</v>
      </c>
      <c r="G626" s="69">
        <f>+E626+F626</f>
        <v>0</v>
      </c>
      <c r="H626" s="67">
        <v>0</v>
      </c>
      <c r="I626" s="82">
        <f t="shared" si="253"/>
        <v>0</v>
      </c>
      <c r="J626" s="53"/>
    </row>
    <row r="627" spans="1:10" ht="14.1" customHeight="1">
      <c r="A627" s="12" t="s">
        <v>438</v>
      </c>
      <c r="B627" s="32" t="s">
        <v>750</v>
      </c>
      <c r="C627" s="67">
        <v>0</v>
      </c>
      <c r="D627" s="67">
        <v>0</v>
      </c>
      <c r="E627" s="69">
        <f t="shared" si="254"/>
        <v>0</v>
      </c>
      <c r="F627" s="67">
        <v>0</v>
      </c>
      <c r="G627" s="69">
        <f t="shared" si="255"/>
        <v>0</v>
      </c>
      <c r="H627" s="67">
        <v>0</v>
      </c>
      <c r="I627" s="82">
        <f t="shared" si="253"/>
        <v>0</v>
      </c>
      <c r="J627" s="53"/>
    </row>
    <row r="628" spans="1:10" ht="14.1" customHeight="1">
      <c r="A628" s="42" t="s">
        <v>932</v>
      </c>
      <c r="B628" s="49" t="s">
        <v>952</v>
      </c>
      <c r="C628" s="67">
        <v>0</v>
      </c>
      <c r="D628" s="67">
        <v>0</v>
      </c>
      <c r="E628" s="69">
        <f t="shared" si="254"/>
        <v>0</v>
      </c>
      <c r="F628" s="67">
        <v>0</v>
      </c>
      <c r="G628" s="69">
        <f t="shared" si="255"/>
        <v>0</v>
      </c>
      <c r="H628" s="67">
        <v>0</v>
      </c>
      <c r="I628" s="82">
        <f t="shared" si="253"/>
        <v>0</v>
      </c>
      <c r="J628" s="53"/>
    </row>
    <row r="629" spans="1:10" ht="14.1" customHeight="1">
      <c r="A629" s="12" t="s">
        <v>439</v>
      </c>
      <c r="B629" s="52" t="s">
        <v>613</v>
      </c>
      <c r="C629" s="67">
        <v>0</v>
      </c>
      <c r="D629" s="67">
        <v>0</v>
      </c>
      <c r="E629" s="69">
        <f t="shared" si="254"/>
        <v>0</v>
      </c>
      <c r="F629" s="67">
        <v>0</v>
      </c>
      <c r="G629" s="69">
        <f t="shared" si="255"/>
        <v>0</v>
      </c>
      <c r="H629" s="67">
        <v>0</v>
      </c>
      <c r="I629" s="82">
        <f t="shared" si="253"/>
        <v>0</v>
      </c>
      <c r="J629" s="53"/>
    </row>
    <row r="630" spans="1:10" ht="14.1" customHeight="1">
      <c r="A630" s="12" t="s">
        <v>405</v>
      </c>
      <c r="B630" s="214" t="s">
        <v>796</v>
      </c>
      <c r="C630" s="211">
        <f t="shared" ref="C630:H630" si="256">SUM(C622:C629)</f>
        <v>0</v>
      </c>
      <c r="D630" s="211">
        <f t="shared" si="256"/>
        <v>0</v>
      </c>
      <c r="E630" s="211">
        <f t="shared" si="256"/>
        <v>0</v>
      </c>
      <c r="F630" s="211">
        <f t="shared" si="256"/>
        <v>0</v>
      </c>
      <c r="G630" s="211">
        <f t="shared" si="256"/>
        <v>0</v>
      </c>
      <c r="H630" s="211">
        <f t="shared" si="256"/>
        <v>0</v>
      </c>
      <c r="I630" s="212">
        <f>+H630-G630</f>
        <v>0</v>
      </c>
      <c r="J630" s="213"/>
    </row>
    <row r="631" spans="1:10" ht="14.1" customHeight="1">
      <c r="A631" s="34"/>
      <c r="B631" s="21"/>
      <c r="C631" s="69"/>
      <c r="D631" s="69"/>
      <c r="E631" s="69"/>
      <c r="F631" s="69"/>
      <c r="G631" s="69"/>
      <c r="H631" s="69"/>
      <c r="I631" s="82"/>
      <c r="J631" s="53"/>
    </row>
    <row r="632" spans="1:10" ht="14.1" customHeight="1">
      <c r="A632" s="89" t="s">
        <v>8</v>
      </c>
      <c r="B632" s="90" t="s">
        <v>797</v>
      </c>
      <c r="C632" s="178"/>
      <c r="D632" s="69"/>
      <c r="E632" s="69"/>
      <c r="F632" s="69"/>
      <c r="G632" s="69"/>
      <c r="H632" s="69"/>
      <c r="I632" s="84"/>
      <c r="J632" s="53"/>
    </row>
    <row r="633" spans="1:10" ht="14.1" customHeight="1">
      <c r="A633" s="12" t="s">
        <v>440</v>
      </c>
      <c r="B633" s="32" t="s">
        <v>1584</v>
      </c>
      <c r="C633" s="67">
        <v>0</v>
      </c>
      <c r="D633" s="67">
        <v>0</v>
      </c>
      <c r="E633" s="69">
        <f t="shared" ref="E633:E638" si="257">+C633+D633</f>
        <v>0</v>
      </c>
      <c r="F633" s="67">
        <v>0</v>
      </c>
      <c r="G633" s="69">
        <f t="shared" ref="G633:G638" si="258">+E633+F633</f>
        <v>0</v>
      </c>
      <c r="H633" s="67">
        <v>0</v>
      </c>
      <c r="I633" s="82">
        <f t="shared" ref="I633:I638" si="259">+H633-G633</f>
        <v>0</v>
      </c>
      <c r="J633" s="53"/>
    </row>
    <row r="634" spans="1:10" ht="14.1" customHeight="1">
      <c r="A634" s="12" t="s">
        <v>441</v>
      </c>
      <c r="B634" s="32" t="s">
        <v>787</v>
      </c>
      <c r="C634" s="67">
        <v>0</v>
      </c>
      <c r="D634" s="67">
        <v>0</v>
      </c>
      <c r="E634" s="69">
        <f t="shared" si="257"/>
        <v>0</v>
      </c>
      <c r="F634" s="67">
        <v>0</v>
      </c>
      <c r="G634" s="69">
        <f t="shared" si="258"/>
        <v>0</v>
      </c>
      <c r="H634" s="67">
        <v>0</v>
      </c>
      <c r="I634" s="82">
        <f t="shared" si="259"/>
        <v>0</v>
      </c>
      <c r="J634" s="53"/>
    </row>
    <row r="635" spans="1:10" ht="14.1" customHeight="1">
      <c r="A635" s="12" t="s">
        <v>442</v>
      </c>
      <c r="B635" s="32" t="s">
        <v>1590</v>
      </c>
      <c r="C635" s="67">
        <v>0</v>
      </c>
      <c r="D635" s="67">
        <v>0</v>
      </c>
      <c r="E635" s="69">
        <f t="shared" si="257"/>
        <v>0</v>
      </c>
      <c r="F635" s="67">
        <v>0</v>
      </c>
      <c r="G635" s="69">
        <f t="shared" si="258"/>
        <v>0</v>
      </c>
      <c r="H635" s="67">
        <v>0</v>
      </c>
      <c r="I635" s="82">
        <f t="shared" si="259"/>
        <v>0</v>
      </c>
      <c r="J635" s="53"/>
    </row>
    <row r="636" spans="1:10" ht="14.1" customHeight="1">
      <c r="A636" s="12" t="s">
        <v>443</v>
      </c>
      <c r="B636" s="32" t="s">
        <v>798</v>
      </c>
      <c r="C636" s="67">
        <v>0</v>
      </c>
      <c r="D636" s="67">
        <v>0</v>
      </c>
      <c r="E636" s="69">
        <f t="shared" si="257"/>
        <v>0</v>
      </c>
      <c r="F636" s="67">
        <v>0</v>
      </c>
      <c r="G636" s="69">
        <f t="shared" si="258"/>
        <v>0</v>
      </c>
      <c r="H636" s="67">
        <v>0</v>
      </c>
      <c r="I636" s="82">
        <f t="shared" si="259"/>
        <v>0</v>
      </c>
      <c r="J636" s="53"/>
    </row>
    <row r="637" spans="1:10" ht="14.1" customHeight="1">
      <c r="A637" s="12" t="s">
        <v>444</v>
      </c>
      <c r="B637" s="32" t="s">
        <v>750</v>
      </c>
      <c r="C637" s="67">
        <v>0</v>
      </c>
      <c r="D637" s="67">
        <v>0</v>
      </c>
      <c r="E637" s="69">
        <f t="shared" si="257"/>
        <v>0</v>
      </c>
      <c r="F637" s="67">
        <v>0</v>
      </c>
      <c r="G637" s="69">
        <f t="shared" si="258"/>
        <v>0</v>
      </c>
      <c r="H637" s="67">
        <v>0</v>
      </c>
      <c r="I637" s="82">
        <f t="shared" si="259"/>
        <v>0</v>
      </c>
      <c r="J637" s="53"/>
    </row>
    <row r="638" spans="1:10" ht="14.1" customHeight="1">
      <c r="A638" s="12" t="s">
        <v>445</v>
      </c>
      <c r="B638" s="52" t="s">
        <v>613</v>
      </c>
      <c r="C638" s="67">
        <v>0</v>
      </c>
      <c r="D638" s="67">
        <v>0</v>
      </c>
      <c r="E638" s="69">
        <f t="shared" si="257"/>
        <v>0</v>
      </c>
      <c r="F638" s="67">
        <v>0</v>
      </c>
      <c r="G638" s="69">
        <f t="shared" si="258"/>
        <v>0</v>
      </c>
      <c r="H638" s="67">
        <v>0</v>
      </c>
      <c r="I638" s="82">
        <f t="shared" si="259"/>
        <v>0</v>
      </c>
      <c r="J638" s="53"/>
    </row>
    <row r="639" spans="1:10" ht="14.1" customHeight="1">
      <c r="A639" s="12" t="s">
        <v>405</v>
      </c>
      <c r="B639" s="214" t="s">
        <v>799</v>
      </c>
      <c r="C639" s="211">
        <f t="shared" ref="C639:H639" si="260">SUM(C633:C638)</f>
        <v>0</v>
      </c>
      <c r="D639" s="211">
        <f t="shared" si="260"/>
        <v>0</v>
      </c>
      <c r="E639" s="211">
        <f t="shared" si="260"/>
        <v>0</v>
      </c>
      <c r="F639" s="211">
        <f t="shared" si="260"/>
        <v>0</v>
      </c>
      <c r="G639" s="211">
        <f t="shared" si="260"/>
        <v>0</v>
      </c>
      <c r="H639" s="211">
        <f t="shared" si="260"/>
        <v>0</v>
      </c>
      <c r="I639" s="212">
        <f>+H639-G639</f>
        <v>0</v>
      </c>
      <c r="J639" s="213"/>
    </row>
    <row r="640" spans="1:10" ht="14.1" customHeight="1">
      <c r="A640" s="34"/>
      <c r="B640" s="21"/>
      <c r="C640" s="69"/>
      <c r="D640" s="69"/>
      <c r="E640" s="69"/>
      <c r="F640" s="69"/>
      <c r="G640" s="69"/>
      <c r="H640" s="69"/>
      <c r="I640" s="82"/>
      <c r="J640" s="53"/>
    </row>
    <row r="641" spans="1:10" ht="14.1" customHeight="1">
      <c r="A641" s="89" t="s">
        <v>446</v>
      </c>
      <c r="B641" s="90" t="s">
        <v>800</v>
      </c>
      <c r="C641" s="178"/>
      <c r="D641" s="69"/>
      <c r="E641" s="69"/>
      <c r="F641" s="69"/>
      <c r="G641" s="69"/>
      <c r="H641" s="69"/>
      <c r="I641" s="84"/>
      <c r="J641" s="53"/>
    </row>
    <row r="642" spans="1:10" ht="14.1" customHeight="1">
      <c r="A642" s="12" t="s">
        <v>447</v>
      </c>
      <c r="B642" s="32" t="s">
        <v>801</v>
      </c>
      <c r="C642" s="67">
        <v>0</v>
      </c>
      <c r="D642" s="67">
        <v>0</v>
      </c>
      <c r="E642" s="69">
        <f>+C642+D642</f>
        <v>0</v>
      </c>
      <c r="F642" s="67">
        <v>0</v>
      </c>
      <c r="G642" s="69">
        <f>+E642+F642</f>
        <v>0</v>
      </c>
      <c r="H642" s="67">
        <v>0</v>
      </c>
      <c r="I642" s="82">
        <f t="shared" ref="I642:I651" si="261">+H642-G642</f>
        <v>0</v>
      </c>
      <c r="J642" s="53"/>
    </row>
    <row r="643" spans="1:10" ht="14.1" customHeight="1">
      <c r="A643" s="12" t="s">
        <v>448</v>
      </c>
      <c r="B643" s="32" t="s">
        <v>1251</v>
      </c>
      <c r="C643" s="67">
        <v>0</v>
      </c>
      <c r="D643" s="67">
        <v>0</v>
      </c>
      <c r="E643" s="69">
        <f t="shared" ref="E643:E651" si="262">+C643+D643</f>
        <v>0</v>
      </c>
      <c r="F643" s="67">
        <v>0</v>
      </c>
      <c r="G643" s="69">
        <f t="shared" ref="G643:G651" si="263">+E643+F643</f>
        <v>0</v>
      </c>
      <c r="H643" s="67">
        <v>0</v>
      </c>
      <c r="I643" s="82">
        <f t="shared" si="261"/>
        <v>0</v>
      </c>
      <c r="J643" s="53"/>
    </row>
    <row r="644" spans="1:10" ht="14.1" customHeight="1">
      <c r="A644" s="12" t="s">
        <v>449</v>
      </c>
      <c r="B644" s="32" t="s">
        <v>1591</v>
      </c>
      <c r="C644" s="67">
        <v>0</v>
      </c>
      <c r="D644" s="67">
        <v>0</v>
      </c>
      <c r="E644" s="69">
        <f t="shared" si="262"/>
        <v>0</v>
      </c>
      <c r="F644" s="67">
        <v>0</v>
      </c>
      <c r="G644" s="69">
        <f t="shared" si="263"/>
        <v>0</v>
      </c>
      <c r="H644" s="67">
        <v>0</v>
      </c>
      <c r="I644" s="82">
        <f t="shared" si="261"/>
        <v>0</v>
      </c>
      <c r="J644" s="53"/>
    </row>
    <row r="645" spans="1:10" ht="14.1" customHeight="1">
      <c r="A645" s="12" t="s">
        <v>450</v>
      </c>
      <c r="B645" s="32" t="s">
        <v>372</v>
      </c>
      <c r="C645" s="67">
        <v>0</v>
      </c>
      <c r="D645" s="67">
        <v>0</v>
      </c>
      <c r="E645" s="69">
        <f t="shared" si="262"/>
        <v>0</v>
      </c>
      <c r="F645" s="67">
        <v>0</v>
      </c>
      <c r="G645" s="69">
        <f t="shared" si="263"/>
        <v>0</v>
      </c>
      <c r="H645" s="67">
        <v>0</v>
      </c>
      <c r="I645" s="82">
        <f t="shared" si="261"/>
        <v>0</v>
      </c>
      <c r="J645" s="53"/>
    </row>
    <row r="646" spans="1:10" ht="14.1" customHeight="1">
      <c r="A646" s="12" t="s">
        <v>451</v>
      </c>
      <c r="B646" s="32" t="s">
        <v>802</v>
      </c>
      <c r="C646" s="67">
        <v>0</v>
      </c>
      <c r="D646" s="67">
        <v>0</v>
      </c>
      <c r="E646" s="69">
        <f t="shared" si="262"/>
        <v>0</v>
      </c>
      <c r="F646" s="67">
        <v>0</v>
      </c>
      <c r="G646" s="69">
        <f t="shared" si="263"/>
        <v>0</v>
      </c>
      <c r="H646" s="67">
        <v>0</v>
      </c>
      <c r="I646" s="82">
        <f t="shared" si="261"/>
        <v>0</v>
      </c>
      <c r="J646" s="53"/>
    </row>
    <row r="647" spans="1:10" ht="14.1" customHeight="1">
      <c r="A647" s="12" t="s">
        <v>452</v>
      </c>
      <c r="B647" s="32" t="s">
        <v>1592</v>
      </c>
      <c r="C647" s="67">
        <v>0</v>
      </c>
      <c r="D647" s="67">
        <v>0</v>
      </c>
      <c r="E647" s="69">
        <f t="shared" si="262"/>
        <v>0</v>
      </c>
      <c r="F647" s="67">
        <v>0</v>
      </c>
      <c r="G647" s="69">
        <f t="shared" si="263"/>
        <v>0</v>
      </c>
      <c r="H647" s="67">
        <v>0</v>
      </c>
      <c r="I647" s="82">
        <f t="shared" si="261"/>
        <v>0</v>
      </c>
      <c r="J647" s="53"/>
    </row>
    <row r="648" spans="1:10" ht="14.1" customHeight="1">
      <c r="A648" s="12" t="s">
        <v>453</v>
      </c>
      <c r="B648" s="32" t="s">
        <v>803</v>
      </c>
      <c r="C648" s="67">
        <v>0</v>
      </c>
      <c r="D648" s="67">
        <v>0</v>
      </c>
      <c r="E648" s="69">
        <f t="shared" si="262"/>
        <v>0</v>
      </c>
      <c r="F648" s="67">
        <v>0</v>
      </c>
      <c r="G648" s="69">
        <f t="shared" si="263"/>
        <v>0</v>
      </c>
      <c r="H648" s="67">
        <v>0</v>
      </c>
      <c r="I648" s="82">
        <f t="shared" si="261"/>
        <v>0</v>
      </c>
      <c r="J648" s="53"/>
    </row>
    <row r="649" spans="1:10" ht="14.1" customHeight="1">
      <c r="A649" s="12" t="s">
        <v>454</v>
      </c>
      <c r="B649" s="32" t="s">
        <v>1594</v>
      </c>
      <c r="C649" s="67">
        <v>0</v>
      </c>
      <c r="D649" s="67">
        <v>0</v>
      </c>
      <c r="E649" s="69">
        <f>+C649+D649</f>
        <v>0</v>
      </c>
      <c r="F649" s="67">
        <v>0</v>
      </c>
      <c r="G649" s="69">
        <f>+E649+F649</f>
        <v>0</v>
      </c>
      <c r="H649" s="67">
        <v>0</v>
      </c>
      <c r="I649" s="82">
        <f t="shared" si="261"/>
        <v>0</v>
      </c>
      <c r="J649" s="53"/>
    </row>
    <row r="650" spans="1:10" ht="14.1" customHeight="1">
      <c r="A650" s="12" t="s">
        <v>1593</v>
      </c>
      <c r="B650" s="32" t="s">
        <v>1345</v>
      </c>
      <c r="C650" s="67">
        <v>0</v>
      </c>
      <c r="D650" s="67">
        <v>0</v>
      </c>
      <c r="E650" s="69">
        <f>+C650+D650</f>
        <v>0</v>
      </c>
      <c r="F650" s="67">
        <v>0</v>
      </c>
      <c r="G650" s="69">
        <f>+E650+F650</f>
        <v>0</v>
      </c>
      <c r="H650" s="67">
        <v>0</v>
      </c>
      <c r="I650" s="82">
        <f t="shared" ref="I650" si="264">+H650-G650</f>
        <v>0</v>
      </c>
      <c r="J650" s="53"/>
    </row>
    <row r="651" spans="1:10" ht="14.1" customHeight="1">
      <c r="A651" s="12" t="s">
        <v>455</v>
      </c>
      <c r="B651" s="52" t="s">
        <v>613</v>
      </c>
      <c r="C651" s="67">
        <v>0</v>
      </c>
      <c r="D651" s="67">
        <v>0</v>
      </c>
      <c r="E651" s="69">
        <f t="shared" si="262"/>
        <v>0</v>
      </c>
      <c r="F651" s="67">
        <v>0</v>
      </c>
      <c r="G651" s="69">
        <f t="shared" si="263"/>
        <v>0</v>
      </c>
      <c r="H651" s="67">
        <v>0</v>
      </c>
      <c r="I651" s="82">
        <f t="shared" si="261"/>
        <v>0</v>
      </c>
      <c r="J651" s="53"/>
    </row>
    <row r="652" spans="1:10" ht="14.1" customHeight="1">
      <c r="A652" s="12" t="s">
        <v>405</v>
      </c>
      <c r="B652" s="214" t="s">
        <v>804</v>
      </c>
      <c r="C652" s="211">
        <f t="shared" ref="C652:H652" si="265">SUM(C642:C651)</f>
        <v>0</v>
      </c>
      <c r="D652" s="211">
        <f t="shared" si="265"/>
        <v>0</v>
      </c>
      <c r="E652" s="211">
        <f t="shared" si="265"/>
        <v>0</v>
      </c>
      <c r="F652" s="211">
        <f t="shared" si="265"/>
        <v>0</v>
      </c>
      <c r="G652" s="211">
        <f t="shared" si="265"/>
        <v>0</v>
      </c>
      <c r="H652" s="211">
        <f t="shared" si="265"/>
        <v>0</v>
      </c>
      <c r="I652" s="212">
        <f>+H652-G652</f>
        <v>0</v>
      </c>
      <c r="J652" s="213"/>
    </row>
    <row r="653" spans="1:10" ht="14.1" customHeight="1">
      <c r="A653" s="34"/>
      <c r="B653" s="21"/>
      <c r="C653" s="69"/>
      <c r="D653" s="69"/>
      <c r="E653" s="69"/>
      <c r="F653" s="69"/>
      <c r="G653" s="69"/>
      <c r="H653" s="69"/>
      <c r="I653" s="82"/>
      <c r="J653" s="53"/>
    </row>
    <row r="654" spans="1:10" ht="14.1" customHeight="1">
      <c r="A654" s="89" t="s">
        <v>9</v>
      </c>
      <c r="B654" s="90" t="s">
        <v>1595</v>
      </c>
      <c r="C654" s="178"/>
      <c r="D654" s="69"/>
      <c r="E654" s="69"/>
      <c r="F654" s="69"/>
      <c r="G654" s="69"/>
      <c r="H654" s="69"/>
      <c r="I654" s="84"/>
      <c r="J654" s="53"/>
    </row>
    <row r="655" spans="1:10" ht="14.1" customHeight="1">
      <c r="A655" s="12" t="s">
        <v>456</v>
      </c>
      <c r="B655" s="32" t="s">
        <v>805</v>
      </c>
      <c r="C655" s="67">
        <v>0</v>
      </c>
      <c r="D655" s="67">
        <v>0</v>
      </c>
      <c r="E655" s="69">
        <f>+C655+D655</f>
        <v>0</v>
      </c>
      <c r="F655" s="67">
        <v>0</v>
      </c>
      <c r="G655" s="69">
        <f>+E655+F655</f>
        <v>0</v>
      </c>
      <c r="H655" s="67">
        <v>0</v>
      </c>
      <c r="I655" s="82">
        <f t="shared" ref="I655:I660" si="266">+H655-G655</f>
        <v>0</v>
      </c>
      <c r="J655" s="53"/>
    </row>
    <row r="656" spans="1:10" ht="14.1" customHeight="1">
      <c r="A656" s="12" t="s">
        <v>457</v>
      </c>
      <c r="B656" s="32" t="s">
        <v>1596</v>
      </c>
      <c r="C656" s="67">
        <v>0</v>
      </c>
      <c r="D656" s="67">
        <v>0</v>
      </c>
      <c r="E656" s="69">
        <f>+C656+D656</f>
        <v>0</v>
      </c>
      <c r="F656" s="67">
        <v>0</v>
      </c>
      <c r="G656" s="69">
        <f>+E656+F656</f>
        <v>0</v>
      </c>
      <c r="H656" s="67">
        <v>0</v>
      </c>
      <c r="I656" s="82">
        <f t="shared" si="266"/>
        <v>0</v>
      </c>
      <c r="J656" s="53"/>
    </row>
    <row r="657" spans="1:10" ht="14.1" customHeight="1">
      <c r="A657" s="12" t="s">
        <v>458</v>
      </c>
      <c r="B657" s="32" t="s">
        <v>806</v>
      </c>
      <c r="C657" s="67">
        <v>0</v>
      </c>
      <c r="D657" s="67">
        <v>0</v>
      </c>
      <c r="E657" s="69">
        <f>+C657+D657</f>
        <v>0</v>
      </c>
      <c r="F657" s="67">
        <v>0</v>
      </c>
      <c r="G657" s="69">
        <f>+E657+F657</f>
        <v>0</v>
      </c>
      <c r="H657" s="67">
        <v>0</v>
      </c>
      <c r="I657" s="82">
        <f t="shared" si="266"/>
        <v>0</v>
      </c>
      <c r="J657" s="53"/>
    </row>
    <row r="658" spans="1:10" ht="14.1" customHeight="1">
      <c r="A658" s="12" t="s">
        <v>459</v>
      </c>
      <c r="B658" s="32" t="s">
        <v>1597</v>
      </c>
      <c r="C658" s="67">
        <v>0</v>
      </c>
      <c r="D658" s="67">
        <v>0</v>
      </c>
      <c r="E658" s="69">
        <f>+C658+D658</f>
        <v>0</v>
      </c>
      <c r="F658" s="67">
        <v>0</v>
      </c>
      <c r="G658" s="69">
        <f>+E658+F658</f>
        <v>0</v>
      </c>
      <c r="H658" s="67">
        <v>0</v>
      </c>
      <c r="I658" s="82">
        <f t="shared" si="266"/>
        <v>0</v>
      </c>
      <c r="J658" s="53"/>
    </row>
    <row r="659" spans="1:10" ht="14.1" customHeight="1">
      <c r="A659" s="12" t="s">
        <v>460</v>
      </c>
      <c r="B659" s="52" t="s">
        <v>613</v>
      </c>
      <c r="C659" s="67">
        <v>0</v>
      </c>
      <c r="D659" s="67">
        <v>0</v>
      </c>
      <c r="E659" s="69">
        <f>+C659+D659</f>
        <v>0</v>
      </c>
      <c r="F659" s="67">
        <v>0</v>
      </c>
      <c r="G659" s="69">
        <f>+E659+F659</f>
        <v>0</v>
      </c>
      <c r="H659" s="67">
        <v>0</v>
      </c>
      <c r="I659" s="82">
        <f t="shared" si="266"/>
        <v>0</v>
      </c>
      <c r="J659" s="53"/>
    </row>
    <row r="660" spans="1:10" ht="14.1" customHeight="1">
      <c r="A660" s="12" t="s">
        <v>405</v>
      </c>
      <c r="B660" s="214" t="s">
        <v>808</v>
      </c>
      <c r="C660" s="211">
        <f t="shared" ref="C660:H660" si="267">SUM(C655:C659)</f>
        <v>0</v>
      </c>
      <c r="D660" s="211">
        <f t="shared" si="267"/>
        <v>0</v>
      </c>
      <c r="E660" s="211">
        <f t="shared" si="267"/>
        <v>0</v>
      </c>
      <c r="F660" s="211">
        <f t="shared" si="267"/>
        <v>0</v>
      </c>
      <c r="G660" s="211">
        <f t="shared" si="267"/>
        <v>0</v>
      </c>
      <c r="H660" s="211">
        <f t="shared" si="267"/>
        <v>0</v>
      </c>
      <c r="I660" s="212">
        <f t="shared" si="266"/>
        <v>0</v>
      </c>
      <c r="J660" s="213"/>
    </row>
    <row r="661" spans="1:10" ht="14.1" customHeight="1">
      <c r="A661" s="12"/>
      <c r="B661" s="21"/>
      <c r="C661" s="69"/>
      <c r="D661" s="69"/>
      <c r="E661" s="69"/>
      <c r="F661" s="69"/>
      <c r="G661" s="69"/>
      <c r="H661" s="69"/>
      <c r="I661" s="82"/>
      <c r="J661" s="53"/>
    </row>
    <row r="662" spans="1:10" ht="14.1" customHeight="1">
      <c r="A662" s="89" t="s">
        <v>461</v>
      </c>
      <c r="B662" s="90" t="s">
        <v>809</v>
      </c>
      <c r="C662" s="178"/>
      <c r="D662" s="69"/>
      <c r="E662" s="69"/>
      <c r="F662" s="69"/>
      <c r="G662" s="69"/>
      <c r="H662" s="69"/>
      <c r="I662" s="84"/>
      <c r="J662" s="53"/>
    </row>
    <row r="663" spans="1:10" ht="14.1" customHeight="1">
      <c r="A663" s="12" t="s">
        <v>462</v>
      </c>
      <c r="B663" s="32" t="s">
        <v>810</v>
      </c>
      <c r="C663" s="67">
        <v>0</v>
      </c>
      <c r="D663" s="67">
        <v>0</v>
      </c>
      <c r="E663" s="69">
        <f>+C663+D663</f>
        <v>0</v>
      </c>
      <c r="F663" s="67">
        <v>0</v>
      </c>
      <c r="G663" s="69">
        <f>+E663+F663</f>
        <v>0</v>
      </c>
      <c r="H663" s="67">
        <v>0</v>
      </c>
      <c r="I663" s="82">
        <f t="shared" ref="I663:I678" si="268">+H663-G663</f>
        <v>0</v>
      </c>
      <c r="J663" s="53"/>
    </row>
    <row r="664" spans="1:10" ht="14.1" customHeight="1">
      <c r="A664" s="12" t="s">
        <v>463</v>
      </c>
      <c r="B664" s="32" t="s">
        <v>803</v>
      </c>
      <c r="C664" s="67">
        <v>0</v>
      </c>
      <c r="D664" s="67">
        <v>0</v>
      </c>
      <c r="E664" s="69">
        <f t="shared" ref="E664:E670" si="269">+C664+D664</f>
        <v>0</v>
      </c>
      <c r="F664" s="67">
        <v>0</v>
      </c>
      <c r="G664" s="69">
        <f t="shared" ref="G664:G670" si="270">+E664+F664</f>
        <v>0</v>
      </c>
      <c r="H664" s="67">
        <v>0</v>
      </c>
      <c r="I664" s="82">
        <f t="shared" si="268"/>
        <v>0</v>
      </c>
      <c r="J664" s="53"/>
    </row>
    <row r="665" spans="1:10" ht="14.1" customHeight="1">
      <c r="A665" s="12" t="s">
        <v>464</v>
      </c>
      <c r="B665" s="32" t="s">
        <v>811</v>
      </c>
      <c r="C665" s="67">
        <v>0</v>
      </c>
      <c r="D665" s="67">
        <v>0</v>
      </c>
      <c r="E665" s="69">
        <f t="shared" si="269"/>
        <v>0</v>
      </c>
      <c r="F665" s="67">
        <v>0</v>
      </c>
      <c r="G665" s="69">
        <f t="shared" si="270"/>
        <v>0</v>
      </c>
      <c r="H665" s="67">
        <v>0</v>
      </c>
      <c r="I665" s="82">
        <f t="shared" si="268"/>
        <v>0</v>
      </c>
      <c r="J665" s="53"/>
    </row>
    <row r="666" spans="1:10" ht="14.1" customHeight="1">
      <c r="A666" s="12" t="s">
        <v>465</v>
      </c>
      <c r="B666" s="32" t="s">
        <v>1598</v>
      </c>
      <c r="C666" s="67">
        <v>0</v>
      </c>
      <c r="D666" s="67">
        <v>0</v>
      </c>
      <c r="E666" s="69">
        <f t="shared" si="269"/>
        <v>0</v>
      </c>
      <c r="F666" s="67">
        <v>0</v>
      </c>
      <c r="G666" s="69">
        <f t="shared" si="270"/>
        <v>0</v>
      </c>
      <c r="H666" s="67">
        <v>0</v>
      </c>
      <c r="I666" s="82">
        <f t="shared" si="268"/>
        <v>0</v>
      </c>
      <c r="J666" s="53"/>
    </row>
    <row r="667" spans="1:10" ht="14.1" customHeight="1">
      <c r="A667" s="12" t="s">
        <v>466</v>
      </c>
      <c r="B667" s="32" t="s">
        <v>812</v>
      </c>
      <c r="C667" s="67">
        <v>0</v>
      </c>
      <c r="D667" s="67">
        <v>0</v>
      </c>
      <c r="E667" s="69">
        <f t="shared" si="269"/>
        <v>0</v>
      </c>
      <c r="F667" s="67">
        <v>0</v>
      </c>
      <c r="G667" s="69">
        <f t="shared" si="270"/>
        <v>0</v>
      </c>
      <c r="H667" s="67">
        <v>0</v>
      </c>
      <c r="I667" s="82">
        <f t="shared" si="268"/>
        <v>0</v>
      </c>
      <c r="J667" s="53"/>
    </row>
    <row r="668" spans="1:10" ht="14.1" customHeight="1">
      <c r="A668" s="12" t="s">
        <v>467</v>
      </c>
      <c r="B668" s="32" t="s">
        <v>813</v>
      </c>
      <c r="C668" s="67">
        <v>0</v>
      </c>
      <c r="D668" s="67">
        <v>0</v>
      </c>
      <c r="E668" s="69">
        <f t="shared" si="269"/>
        <v>0</v>
      </c>
      <c r="F668" s="67">
        <v>0</v>
      </c>
      <c r="G668" s="69">
        <f t="shared" si="270"/>
        <v>0</v>
      </c>
      <c r="H668" s="67">
        <v>0</v>
      </c>
      <c r="I668" s="82">
        <f t="shared" si="268"/>
        <v>0</v>
      </c>
      <c r="J668" s="53"/>
    </row>
    <row r="669" spans="1:10" ht="14.1" customHeight="1">
      <c r="A669" s="12" t="s">
        <v>468</v>
      </c>
      <c r="B669" s="32" t="s">
        <v>814</v>
      </c>
      <c r="C669" s="67">
        <v>0</v>
      </c>
      <c r="D669" s="67">
        <v>0</v>
      </c>
      <c r="E669" s="69">
        <f t="shared" si="269"/>
        <v>0</v>
      </c>
      <c r="F669" s="67">
        <v>0</v>
      </c>
      <c r="G669" s="69">
        <f t="shared" si="270"/>
        <v>0</v>
      </c>
      <c r="H669" s="67">
        <v>0</v>
      </c>
      <c r="I669" s="82">
        <f t="shared" si="268"/>
        <v>0</v>
      </c>
      <c r="J669" s="53"/>
    </row>
    <row r="670" spans="1:10" ht="14.1" customHeight="1">
      <c r="A670" s="12" t="s">
        <v>469</v>
      </c>
      <c r="B670" s="49" t="s">
        <v>1599</v>
      </c>
      <c r="C670" s="67">
        <v>0</v>
      </c>
      <c r="D670" s="67">
        <v>0</v>
      </c>
      <c r="E670" s="69">
        <f t="shared" si="269"/>
        <v>0</v>
      </c>
      <c r="F670" s="67">
        <v>0</v>
      </c>
      <c r="G670" s="69">
        <f t="shared" si="270"/>
        <v>0</v>
      </c>
      <c r="H670" s="67">
        <v>0</v>
      </c>
      <c r="I670" s="82">
        <f t="shared" si="268"/>
        <v>0</v>
      </c>
      <c r="J670" s="53"/>
    </row>
    <row r="671" spans="1:10" ht="14.1" customHeight="1">
      <c r="A671" s="12" t="s">
        <v>470</v>
      </c>
      <c r="B671" s="32" t="s">
        <v>1600</v>
      </c>
      <c r="C671" s="67">
        <v>0</v>
      </c>
      <c r="D671" s="67">
        <v>0</v>
      </c>
      <c r="E671" s="69">
        <f t="shared" ref="E671:E678" si="271">+C671+D671</f>
        <v>0</v>
      </c>
      <c r="F671" s="67">
        <v>0</v>
      </c>
      <c r="G671" s="69">
        <f t="shared" ref="G671:G678" si="272">+E671+F671</f>
        <v>0</v>
      </c>
      <c r="H671" s="67">
        <v>0</v>
      </c>
      <c r="I671" s="82">
        <f t="shared" si="268"/>
        <v>0</v>
      </c>
      <c r="J671" s="53"/>
    </row>
    <row r="672" spans="1:10" ht="14.1" customHeight="1">
      <c r="A672" s="12" t="s">
        <v>471</v>
      </c>
      <c r="B672" s="32" t="s">
        <v>815</v>
      </c>
      <c r="C672" s="67">
        <v>0</v>
      </c>
      <c r="D672" s="67">
        <v>0</v>
      </c>
      <c r="E672" s="69">
        <f t="shared" si="271"/>
        <v>0</v>
      </c>
      <c r="F672" s="67">
        <v>0</v>
      </c>
      <c r="G672" s="69">
        <f t="shared" si="272"/>
        <v>0</v>
      </c>
      <c r="H672" s="67">
        <v>0</v>
      </c>
      <c r="I672" s="82">
        <f t="shared" si="268"/>
        <v>0</v>
      </c>
      <c r="J672" s="53"/>
    </row>
    <row r="673" spans="1:10" ht="14.1" customHeight="1">
      <c r="A673" s="12" t="s">
        <v>472</v>
      </c>
      <c r="B673" s="32" t="s">
        <v>816</v>
      </c>
      <c r="C673" s="67">
        <v>0</v>
      </c>
      <c r="D673" s="67">
        <v>0</v>
      </c>
      <c r="E673" s="69">
        <f t="shared" si="271"/>
        <v>0</v>
      </c>
      <c r="F673" s="67">
        <v>0</v>
      </c>
      <c r="G673" s="69">
        <f t="shared" si="272"/>
        <v>0</v>
      </c>
      <c r="H673" s="67">
        <v>0</v>
      </c>
      <c r="I673" s="82">
        <f t="shared" si="268"/>
        <v>0</v>
      </c>
      <c r="J673" s="53"/>
    </row>
    <row r="674" spans="1:10" ht="14.1" customHeight="1">
      <c r="A674" s="12" t="s">
        <v>473</v>
      </c>
      <c r="B674" s="32" t="s">
        <v>1601</v>
      </c>
      <c r="C674" s="67">
        <v>0</v>
      </c>
      <c r="D674" s="67">
        <v>0</v>
      </c>
      <c r="E674" s="69">
        <f t="shared" si="271"/>
        <v>0</v>
      </c>
      <c r="F674" s="67">
        <v>0</v>
      </c>
      <c r="G674" s="69">
        <f t="shared" si="272"/>
        <v>0</v>
      </c>
      <c r="H674" s="67">
        <v>0</v>
      </c>
      <c r="I674" s="82">
        <f t="shared" si="268"/>
        <v>0</v>
      </c>
      <c r="J674" s="53"/>
    </row>
    <row r="675" spans="1:10" ht="14.1" customHeight="1">
      <c r="A675" s="264" t="s">
        <v>1602</v>
      </c>
      <c r="B675" s="32" t="s">
        <v>1603</v>
      </c>
      <c r="C675" s="67">
        <v>0</v>
      </c>
      <c r="D675" s="67">
        <v>0</v>
      </c>
      <c r="E675" s="69">
        <f t="shared" ref="E675:E676" si="273">+C675+D675</f>
        <v>0</v>
      </c>
      <c r="F675" s="67">
        <v>0</v>
      </c>
      <c r="G675" s="69">
        <f t="shared" ref="G675:G676" si="274">+E675+F675</f>
        <v>0</v>
      </c>
      <c r="H675" s="67">
        <v>0</v>
      </c>
      <c r="I675" s="82">
        <f t="shared" ref="I675:I676" si="275">+H675-G675</f>
        <v>0</v>
      </c>
      <c r="J675" s="53"/>
    </row>
    <row r="676" spans="1:10" ht="14.1" customHeight="1">
      <c r="A676" s="42" t="s">
        <v>933</v>
      </c>
      <c r="B676" s="49" t="s">
        <v>1604</v>
      </c>
      <c r="C676" s="67">
        <v>0</v>
      </c>
      <c r="D676" s="67">
        <v>0</v>
      </c>
      <c r="E676" s="69">
        <f t="shared" si="273"/>
        <v>0</v>
      </c>
      <c r="F676" s="67">
        <v>0</v>
      </c>
      <c r="G676" s="69">
        <f t="shared" si="274"/>
        <v>0</v>
      </c>
      <c r="H676" s="67">
        <v>0</v>
      </c>
      <c r="I676" s="82">
        <f t="shared" si="275"/>
        <v>0</v>
      </c>
      <c r="J676" s="53"/>
    </row>
    <row r="677" spans="1:10" ht="14.1" customHeight="1">
      <c r="A677" s="12" t="s">
        <v>474</v>
      </c>
      <c r="B677" s="32" t="s">
        <v>1605</v>
      </c>
      <c r="C677" s="67">
        <v>0</v>
      </c>
      <c r="D677" s="67">
        <v>0</v>
      </c>
      <c r="E677" s="69">
        <f t="shared" si="271"/>
        <v>0</v>
      </c>
      <c r="F677" s="67">
        <v>0</v>
      </c>
      <c r="G677" s="69">
        <f t="shared" si="272"/>
        <v>0</v>
      </c>
      <c r="H677" s="67">
        <v>0</v>
      </c>
      <c r="I677" s="82">
        <f t="shared" si="268"/>
        <v>0</v>
      </c>
      <c r="J677" s="53"/>
    </row>
    <row r="678" spans="1:10" ht="13.5" customHeight="1">
      <c r="A678" s="12" t="s">
        <v>475</v>
      </c>
      <c r="B678" s="52" t="s">
        <v>613</v>
      </c>
      <c r="C678" s="67">
        <v>0</v>
      </c>
      <c r="D678" s="67">
        <v>0</v>
      </c>
      <c r="E678" s="69">
        <f t="shared" si="271"/>
        <v>0</v>
      </c>
      <c r="F678" s="67">
        <v>0</v>
      </c>
      <c r="G678" s="69">
        <f t="shared" si="272"/>
        <v>0</v>
      </c>
      <c r="H678" s="67">
        <v>0</v>
      </c>
      <c r="I678" s="82">
        <f t="shared" si="268"/>
        <v>0</v>
      </c>
      <c r="J678" s="53"/>
    </row>
    <row r="679" spans="1:10" ht="14.1" customHeight="1">
      <c r="A679" s="12" t="s">
        <v>405</v>
      </c>
      <c r="B679" s="214" t="s">
        <v>817</v>
      </c>
      <c r="C679" s="211">
        <f>SUM(C663:C678)</f>
        <v>0</v>
      </c>
      <c r="D679" s="211">
        <f>SUM(D663:D678)</f>
        <v>0</v>
      </c>
      <c r="E679" s="211">
        <f>SUM(E663:E678)</f>
        <v>0</v>
      </c>
      <c r="F679" s="211">
        <f>SUM(F663:F678)</f>
        <v>0</v>
      </c>
      <c r="G679" s="211">
        <f>SUM(G663:G678)</f>
        <v>0</v>
      </c>
      <c r="H679" s="211">
        <f>SUM(H663:H678)</f>
        <v>0</v>
      </c>
      <c r="I679" s="212">
        <f>+H679-G679</f>
        <v>0</v>
      </c>
      <c r="J679" s="213"/>
    </row>
    <row r="680" spans="1:10" ht="14.1" customHeight="1">
      <c r="A680" s="12"/>
      <c r="B680" s="32"/>
      <c r="C680" s="73"/>
      <c r="D680" s="73"/>
      <c r="E680" s="73"/>
      <c r="F680" s="73"/>
      <c r="G680" s="73"/>
      <c r="H680" s="73"/>
      <c r="I680" s="85"/>
      <c r="J680" s="54"/>
    </row>
    <row r="681" spans="1:10" ht="14.1" customHeight="1">
      <c r="A681" s="258" t="s">
        <v>1089</v>
      </c>
      <c r="B681" s="259" t="s">
        <v>1245</v>
      </c>
      <c r="C681" s="178"/>
      <c r="D681" s="73"/>
      <c r="E681" s="73"/>
      <c r="F681" s="73"/>
      <c r="G681" s="73"/>
      <c r="H681" s="73"/>
      <c r="I681" s="85"/>
      <c r="J681" s="54"/>
    </row>
    <row r="682" spans="1:10" ht="14.1" customHeight="1">
      <c r="A682" s="253" t="s">
        <v>1105</v>
      </c>
      <c r="B682" s="255" t="s">
        <v>1710</v>
      </c>
      <c r="C682" s="73">
        <v>0</v>
      </c>
      <c r="D682" s="73">
        <v>0</v>
      </c>
      <c r="E682" s="73">
        <f>C682+D682</f>
        <v>0</v>
      </c>
      <c r="F682" s="73">
        <v>0</v>
      </c>
      <c r="G682" s="73">
        <f>E682+F682</f>
        <v>0</v>
      </c>
      <c r="H682" s="73">
        <v>0</v>
      </c>
      <c r="I682" s="85">
        <f>H682-G682</f>
        <v>0</v>
      </c>
      <c r="J682" s="54"/>
    </row>
    <row r="683" spans="1:10" ht="14.1" customHeight="1">
      <c r="A683" s="253" t="s">
        <v>1106</v>
      </c>
      <c r="B683" s="255" t="s">
        <v>1247</v>
      </c>
      <c r="C683" s="73">
        <v>0</v>
      </c>
      <c r="D683" s="73">
        <v>0</v>
      </c>
      <c r="E683" s="73">
        <f t="shared" ref="E683:E688" si="276">C683+D683</f>
        <v>0</v>
      </c>
      <c r="F683" s="73">
        <v>0</v>
      </c>
      <c r="G683" s="73">
        <f t="shared" ref="G683:G688" si="277">E683+F683</f>
        <v>0</v>
      </c>
      <c r="H683" s="73">
        <v>0</v>
      </c>
      <c r="I683" s="85">
        <f t="shared" ref="I683:I688" si="278">H683-G683</f>
        <v>0</v>
      </c>
      <c r="J683" s="54"/>
    </row>
    <row r="684" spans="1:10" ht="14.1" customHeight="1">
      <c r="A684" s="253" t="s">
        <v>1107</v>
      </c>
      <c r="B684" s="255" t="s">
        <v>1248</v>
      </c>
      <c r="C684" s="73">
        <v>0</v>
      </c>
      <c r="D684" s="73">
        <v>0</v>
      </c>
      <c r="E684" s="73">
        <f t="shared" si="276"/>
        <v>0</v>
      </c>
      <c r="F684" s="73">
        <v>0</v>
      </c>
      <c r="G684" s="73">
        <f t="shared" si="277"/>
        <v>0</v>
      </c>
      <c r="H684" s="73">
        <v>0</v>
      </c>
      <c r="I684" s="85">
        <f t="shared" si="278"/>
        <v>0</v>
      </c>
      <c r="J684" s="54"/>
    </row>
    <row r="685" spans="1:10" ht="14.1" customHeight="1">
      <c r="A685" s="253" t="s">
        <v>1108</v>
      </c>
      <c r="B685" s="255" t="s">
        <v>1249</v>
      </c>
      <c r="C685" s="73">
        <v>0</v>
      </c>
      <c r="D685" s="73">
        <v>0</v>
      </c>
      <c r="E685" s="73">
        <f t="shared" si="276"/>
        <v>0</v>
      </c>
      <c r="F685" s="73">
        <v>0</v>
      </c>
      <c r="G685" s="73">
        <f t="shared" si="277"/>
        <v>0</v>
      </c>
      <c r="H685" s="73">
        <v>0</v>
      </c>
      <c r="I685" s="85">
        <f t="shared" si="278"/>
        <v>0</v>
      </c>
      <c r="J685" s="54"/>
    </row>
    <row r="686" spans="1:10" ht="14.1" customHeight="1">
      <c r="A686" s="253" t="s">
        <v>1109</v>
      </c>
      <c r="B686" s="255" t="s">
        <v>1250</v>
      </c>
      <c r="C686" s="73">
        <v>0</v>
      </c>
      <c r="D686" s="73">
        <v>0</v>
      </c>
      <c r="E686" s="73">
        <f t="shared" si="276"/>
        <v>0</v>
      </c>
      <c r="F686" s="73">
        <v>0</v>
      </c>
      <c r="G686" s="73">
        <f t="shared" si="277"/>
        <v>0</v>
      </c>
      <c r="H686" s="73">
        <v>0</v>
      </c>
      <c r="I686" s="85">
        <f t="shared" si="278"/>
        <v>0</v>
      </c>
      <c r="J686" s="54"/>
    </row>
    <row r="687" spans="1:10" ht="14.1" customHeight="1">
      <c r="A687" s="253" t="s">
        <v>1110</v>
      </c>
      <c r="B687" s="255" t="s">
        <v>1251</v>
      </c>
      <c r="C687" s="73">
        <v>0</v>
      </c>
      <c r="D687" s="73">
        <v>0</v>
      </c>
      <c r="E687" s="73">
        <f t="shared" si="276"/>
        <v>0</v>
      </c>
      <c r="F687" s="73">
        <v>0</v>
      </c>
      <c r="G687" s="73">
        <f t="shared" si="277"/>
        <v>0</v>
      </c>
      <c r="H687" s="73">
        <v>0</v>
      </c>
      <c r="I687" s="85">
        <f t="shared" si="278"/>
        <v>0</v>
      </c>
      <c r="J687" s="54"/>
    </row>
    <row r="688" spans="1:10" ht="14.1" customHeight="1">
      <c r="A688" s="253" t="s">
        <v>1111</v>
      </c>
      <c r="B688" s="255" t="s">
        <v>613</v>
      </c>
      <c r="C688" s="73">
        <v>0</v>
      </c>
      <c r="D688" s="73">
        <v>0</v>
      </c>
      <c r="E688" s="73">
        <f t="shared" si="276"/>
        <v>0</v>
      </c>
      <c r="F688" s="73">
        <v>0</v>
      </c>
      <c r="G688" s="73">
        <f t="shared" si="277"/>
        <v>0</v>
      </c>
      <c r="H688" s="73">
        <v>0</v>
      </c>
      <c r="I688" s="85">
        <f t="shared" si="278"/>
        <v>0</v>
      </c>
      <c r="J688" s="54"/>
    </row>
    <row r="689" spans="1:10" ht="14.1" customHeight="1">
      <c r="A689" s="253"/>
      <c r="B689" s="260" t="s">
        <v>1246</v>
      </c>
      <c r="C689" s="211">
        <f>SUM(C682:C688)</f>
        <v>0</v>
      </c>
      <c r="D689" s="211">
        <f t="shared" ref="D689:H689" si="279">SUM(D682:D688)</f>
        <v>0</v>
      </c>
      <c r="E689" s="211">
        <f t="shared" si="279"/>
        <v>0</v>
      </c>
      <c r="F689" s="211">
        <f t="shared" si="279"/>
        <v>0</v>
      </c>
      <c r="G689" s="211">
        <f t="shared" si="279"/>
        <v>0</v>
      </c>
      <c r="H689" s="211">
        <f t="shared" si="279"/>
        <v>0</v>
      </c>
      <c r="I689" s="212">
        <f>H689-G689</f>
        <v>0</v>
      </c>
      <c r="J689" s="213"/>
    </row>
    <row r="690" spans="1:10" ht="14.1" customHeight="1">
      <c r="A690" s="253"/>
      <c r="B690" s="254"/>
      <c r="C690" s="73"/>
      <c r="D690" s="73"/>
      <c r="E690" s="73"/>
      <c r="F690" s="73"/>
      <c r="G690" s="73"/>
      <c r="H690" s="73"/>
      <c r="I690" s="85"/>
      <c r="J690" s="54"/>
    </row>
    <row r="691" spans="1:10" ht="14.1" customHeight="1">
      <c r="A691" s="258" t="s">
        <v>1090</v>
      </c>
      <c r="B691" s="259" t="s">
        <v>1098</v>
      </c>
      <c r="C691" s="178"/>
      <c r="D691" s="73"/>
      <c r="E691" s="73"/>
      <c r="F691" s="73"/>
      <c r="G691" s="73"/>
      <c r="H691" s="73"/>
      <c r="I691" s="85"/>
      <c r="J691" s="54"/>
    </row>
    <row r="692" spans="1:10" ht="14.1" customHeight="1">
      <c r="A692" s="253" t="s">
        <v>1112</v>
      </c>
      <c r="B692" s="255" t="s">
        <v>1684</v>
      </c>
      <c r="C692" s="73">
        <v>0</v>
      </c>
      <c r="D692" s="73">
        <v>0</v>
      </c>
      <c r="E692" s="73">
        <f>C692+D692</f>
        <v>0</v>
      </c>
      <c r="F692" s="73">
        <v>0</v>
      </c>
      <c r="G692" s="73">
        <f>E692+F692</f>
        <v>0</v>
      </c>
      <c r="H692" s="73">
        <v>0</v>
      </c>
      <c r="I692" s="85">
        <f>H692-G692</f>
        <v>0</v>
      </c>
      <c r="J692" s="54"/>
    </row>
    <row r="693" spans="1:10" ht="14.1" customHeight="1">
      <c r="A693" s="253" t="s">
        <v>1113</v>
      </c>
      <c r="B693" s="255" t="s">
        <v>1259</v>
      </c>
      <c r="C693" s="73">
        <v>0</v>
      </c>
      <c r="D693" s="73">
        <v>0</v>
      </c>
      <c r="E693" s="73">
        <f t="shared" ref="E693:E707" si="280">C693+D693</f>
        <v>0</v>
      </c>
      <c r="F693" s="73">
        <v>0</v>
      </c>
      <c r="G693" s="73">
        <f t="shared" ref="G693:G707" si="281">E693+F693</f>
        <v>0</v>
      </c>
      <c r="H693" s="73">
        <v>0</v>
      </c>
      <c r="I693" s="85">
        <f t="shared" ref="I693:I708" si="282">H693-G693</f>
        <v>0</v>
      </c>
      <c r="J693" s="54"/>
    </row>
    <row r="694" spans="1:10" ht="14.1" customHeight="1">
      <c r="A694" s="253" t="s">
        <v>1114</v>
      </c>
      <c r="B694" s="255" t="s">
        <v>1685</v>
      </c>
      <c r="C694" s="73">
        <v>0</v>
      </c>
      <c r="D694" s="73">
        <v>0</v>
      </c>
      <c r="E694" s="73">
        <f t="shared" si="280"/>
        <v>0</v>
      </c>
      <c r="F694" s="73">
        <v>0</v>
      </c>
      <c r="G694" s="73">
        <f t="shared" si="281"/>
        <v>0</v>
      </c>
      <c r="H694" s="73">
        <v>0</v>
      </c>
      <c r="I694" s="85">
        <f t="shared" si="282"/>
        <v>0</v>
      </c>
      <c r="J694" s="54"/>
    </row>
    <row r="695" spans="1:10" ht="14.1" customHeight="1">
      <c r="A695" s="253" t="s">
        <v>1115</v>
      </c>
      <c r="B695" s="255" t="s">
        <v>1686</v>
      </c>
      <c r="C695" s="73">
        <v>0</v>
      </c>
      <c r="D695" s="73">
        <v>0</v>
      </c>
      <c r="E695" s="73">
        <f t="shared" si="280"/>
        <v>0</v>
      </c>
      <c r="F695" s="73">
        <v>0</v>
      </c>
      <c r="G695" s="73">
        <f t="shared" si="281"/>
        <v>0</v>
      </c>
      <c r="H695" s="73">
        <v>0</v>
      </c>
      <c r="I695" s="85">
        <f t="shared" si="282"/>
        <v>0</v>
      </c>
      <c r="J695" s="54"/>
    </row>
    <row r="696" spans="1:10" ht="14.1" customHeight="1">
      <c r="A696" s="253" t="s">
        <v>1116</v>
      </c>
      <c r="B696" s="255" t="s">
        <v>1687</v>
      </c>
      <c r="C696" s="73">
        <v>0</v>
      </c>
      <c r="D696" s="73">
        <v>0</v>
      </c>
      <c r="E696" s="73">
        <f t="shared" si="280"/>
        <v>0</v>
      </c>
      <c r="F696" s="73">
        <v>0</v>
      </c>
      <c r="G696" s="73">
        <f t="shared" si="281"/>
        <v>0</v>
      </c>
      <c r="H696" s="73">
        <v>0</v>
      </c>
      <c r="I696" s="85">
        <f t="shared" si="282"/>
        <v>0</v>
      </c>
      <c r="J696" s="54"/>
    </row>
    <row r="697" spans="1:10" ht="14.1" customHeight="1">
      <c r="A697" s="253" t="s">
        <v>1117</v>
      </c>
      <c r="B697" s="255" t="s">
        <v>1688</v>
      </c>
      <c r="C697" s="73">
        <v>0</v>
      </c>
      <c r="D697" s="73">
        <v>0</v>
      </c>
      <c r="E697" s="73">
        <f t="shared" si="280"/>
        <v>0</v>
      </c>
      <c r="F697" s="73">
        <v>0</v>
      </c>
      <c r="G697" s="73">
        <f t="shared" si="281"/>
        <v>0</v>
      </c>
      <c r="H697" s="73">
        <v>0</v>
      </c>
      <c r="I697" s="85">
        <f t="shared" si="282"/>
        <v>0</v>
      </c>
      <c r="J697" s="54"/>
    </row>
    <row r="698" spans="1:10" ht="14.1" customHeight="1">
      <c r="A698" s="253" t="s">
        <v>1118</v>
      </c>
      <c r="B698" s="255" t="s">
        <v>1689</v>
      </c>
      <c r="C698" s="73">
        <v>0</v>
      </c>
      <c r="D698" s="73">
        <v>0</v>
      </c>
      <c r="E698" s="73">
        <f t="shared" si="280"/>
        <v>0</v>
      </c>
      <c r="F698" s="73">
        <v>0</v>
      </c>
      <c r="G698" s="73">
        <f t="shared" si="281"/>
        <v>0</v>
      </c>
      <c r="H698" s="73">
        <v>0</v>
      </c>
      <c r="I698" s="85">
        <f t="shared" si="282"/>
        <v>0</v>
      </c>
      <c r="J698" s="54"/>
    </row>
    <row r="699" spans="1:10" ht="14.1" customHeight="1">
      <c r="A699" s="253" t="s">
        <v>1119</v>
      </c>
      <c r="B699" s="255" t="s">
        <v>1690</v>
      </c>
      <c r="C699" s="73">
        <v>0</v>
      </c>
      <c r="D699" s="73">
        <v>0</v>
      </c>
      <c r="E699" s="73">
        <f t="shared" si="280"/>
        <v>0</v>
      </c>
      <c r="F699" s="73">
        <v>0</v>
      </c>
      <c r="G699" s="73">
        <f t="shared" si="281"/>
        <v>0</v>
      </c>
      <c r="H699" s="73">
        <v>0</v>
      </c>
      <c r="I699" s="85">
        <f t="shared" si="282"/>
        <v>0</v>
      </c>
      <c r="J699" s="54"/>
    </row>
    <row r="700" spans="1:10" ht="14.1" customHeight="1">
      <c r="A700" s="253" t="s">
        <v>1120</v>
      </c>
      <c r="B700" s="255" t="s">
        <v>1260</v>
      </c>
      <c r="C700" s="73">
        <v>0</v>
      </c>
      <c r="D700" s="73">
        <v>0</v>
      </c>
      <c r="E700" s="73">
        <f t="shared" si="280"/>
        <v>0</v>
      </c>
      <c r="F700" s="73">
        <v>0</v>
      </c>
      <c r="G700" s="73">
        <f t="shared" si="281"/>
        <v>0</v>
      </c>
      <c r="H700" s="73">
        <v>0</v>
      </c>
      <c r="I700" s="85">
        <f t="shared" si="282"/>
        <v>0</v>
      </c>
      <c r="J700" s="54"/>
    </row>
    <row r="701" spans="1:10" ht="14.1" customHeight="1">
      <c r="A701" s="253" t="s">
        <v>1121</v>
      </c>
      <c r="B701" s="255" t="s">
        <v>1691</v>
      </c>
      <c r="C701" s="73">
        <v>0</v>
      </c>
      <c r="D701" s="73">
        <v>0</v>
      </c>
      <c r="E701" s="73">
        <f t="shared" si="280"/>
        <v>0</v>
      </c>
      <c r="F701" s="73">
        <v>0</v>
      </c>
      <c r="G701" s="73">
        <f t="shared" si="281"/>
        <v>0</v>
      </c>
      <c r="H701" s="73">
        <v>0</v>
      </c>
      <c r="I701" s="85">
        <f t="shared" si="282"/>
        <v>0</v>
      </c>
      <c r="J701" s="54"/>
    </row>
    <row r="702" spans="1:10" ht="14.1" customHeight="1">
      <c r="A702" s="253" t="s">
        <v>1122</v>
      </c>
      <c r="B702" s="255" t="s">
        <v>1692</v>
      </c>
      <c r="C702" s="73">
        <v>0</v>
      </c>
      <c r="D702" s="73">
        <v>0</v>
      </c>
      <c r="E702" s="73">
        <f t="shared" si="280"/>
        <v>0</v>
      </c>
      <c r="F702" s="73">
        <v>0</v>
      </c>
      <c r="G702" s="73">
        <f t="shared" si="281"/>
        <v>0</v>
      </c>
      <c r="H702" s="73">
        <v>0</v>
      </c>
      <c r="I702" s="85">
        <f t="shared" si="282"/>
        <v>0</v>
      </c>
      <c r="J702" s="54"/>
    </row>
    <row r="703" spans="1:10" ht="14.1" customHeight="1">
      <c r="A703" s="253" t="s">
        <v>1123</v>
      </c>
      <c r="B703" s="255" t="s">
        <v>1261</v>
      </c>
      <c r="C703" s="73">
        <v>0</v>
      </c>
      <c r="D703" s="73">
        <v>0</v>
      </c>
      <c r="E703" s="73">
        <f t="shared" si="280"/>
        <v>0</v>
      </c>
      <c r="F703" s="73">
        <v>0</v>
      </c>
      <c r="G703" s="73">
        <f t="shared" si="281"/>
        <v>0</v>
      </c>
      <c r="H703" s="73">
        <v>0</v>
      </c>
      <c r="I703" s="85">
        <f t="shared" si="282"/>
        <v>0</v>
      </c>
      <c r="J703" s="54"/>
    </row>
    <row r="704" spans="1:10" ht="14.1" customHeight="1">
      <c r="A704" s="253" t="s">
        <v>1124</v>
      </c>
      <c r="B704" s="255" t="s">
        <v>1262</v>
      </c>
      <c r="C704" s="73">
        <v>0</v>
      </c>
      <c r="D704" s="73">
        <v>0</v>
      </c>
      <c r="E704" s="73">
        <f t="shared" si="280"/>
        <v>0</v>
      </c>
      <c r="F704" s="73">
        <v>0</v>
      </c>
      <c r="G704" s="73">
        <f t="shared" si="281"/>
        <v>0</v>
      </c>
      <c r="H704" s="73">
        <v>0</v>
      </c>
      <c r="I704" s="85">
        <f t="shared" si="282"/>
        <v>0</v>
      </c>
      <c r="J704" s="54"/>
    </row>
    <row r="705" spans="1:10" ht="14.1" customHeight="1">
      <c r="A705" s="253" t="s">
        <v>1125</v>
      </c>
      <c r="B705" s="255" t="s">
        <v>1693</v>
      </c>
      <c r="C705" s="73">
        <v>0</v>
      </c>
      <c r="D705" s="73">
        <v>0</v>
      </c>
      <c r="E705" s="73">
        <f t="shared" si="280"/>
        <v>0</v>
      </c>
      <c r="F705" s="73">
        <v>0</v>
      </c>
      <c r="G705" s="73">
        <f t="shared" si="281"/>
        <v>0</v>
      </c>
      <c r="H705" s="73">
        <v>0</v>
      </c>
      <c r="I705" s="85">
        <f t="shared" si="282"/>
        <v>0</v>
      </c>
      <c r="J705" s="54"/>
    </row>
    <row r="706" spans="1:10" ht="14.1" customHeight="1">
      <c r="A706" s="253" t="s">
        <v>1126</v>
      </c>
      <c r="B706" s="255" t="s">
        <v>1251</v>
      </c>
      <c r="C706" s="73">
        <v>0</v>
      </c>
      <c r="D706" s="73">
        <v>0</v>
      </c>
      <c r="E706" s="73">
        <f t="shared" si="280"/>
        <v>0</v>
      </c>
      <c r="F706" s="73">
        <v>0</v>
      </c>
      <c r="G706" s="73">
        <f t="shared" si="281"/>
        <v>0</v>
      </c>
      <c r="H706" s="73">
        <v>0</v>
      </c>
      <c r="I706" s="85">
        <f t="shared" si="282"/>
        <v>0</v>
      </c>
      <c r="J706" s="54"/>
    </row>
    <row r="707" spans="1:10" ht="14.1" customHeight="1">
      <c r="A707" s="253" t="s">
        <v>1127</v>
      </c>
      <c r="B707" s="255" t="s">
        <v>613</v>
      </c>
      <c r="C707" s="73">
        <v>0</v>
      </c>
      <c r="D707" s="73">
        <v>0</v>
      </c>
      <c r="E707" s="73">
        <f t="shared" si="280"/>
        <v>0</v>
      </c>
      <c r="F707" s="73">
        <v>0</v>
      </c>
      <c r="G707" s="73">
        <f t="shared" si="281"/>
        <v>0</v>
      </c>
      <c r="H707" s="73">
        <v>0</v>
      </c>
      <c r="I707" s="85">
        <f t="shared" si="282"/>
        <v>0</v>
      </c>
      <c r="J707" s="54"/>
    </row>
    <row r="708" spans="1:10" ht="14.1" customHeight="1">
      <c r="A708" s="253"/>
      <c r="B708" s="260" t="s">
        <v>1252</v>
      </c>
      <c r="C708" s="211">
        <f>SUM(C692:C707)</f>
        <v>0</v>
      </c>
      <c r="D708" s="211">
        <f t="shared" ref="D708:H708" si="283">SUM(D692:D707)</f>
        <v>0</v>
      </c>
      <c r="E708" s="211">
        <f t="shared" si="283"/>
        <v>0</v>
      </c>
      <c r="F708" s="211">
        <f t="shared" si="283"/>
        <v>0</v>
      </c>
      <c r="G708" s="211">
        <f t="shared" si="283"/>
        <v>0</v>
      </c>
      <c r="H708" s="211">
        <f t="shared" si="283"/>
        <v>0</v>
      </c>
      <c r="I708" s="212">
        <f t="shared" si="282"/>
        <v>0</v>
      </c>
      <c r="J708" s="213"/>
    </row>
    <row r="709" spans="1:10" ht="14.1" customHeight="1">
      <c r="A709" s="12"/>
      <c r="B709" s="32"/>
      <c r="C709" s="73"/>
      <c r="D709" s="73"/>
      <c r="E709" s="73"/>
      <c r="F709" s="73"/>
      <c r="G709" s="73"/>
      <c r="H709" s="73"/>
      <c r="I709" s="85"/>
      <c r="J709" s="54"/>
    </row>
    <row r="710" spans="1:10" ht="14.1" customHeight="1">
      <c r="A710" s="258" t="s">
        <v>1091</v>
      </c>
      <c r="B710" s="259" t="s">
        <v>1099</v>
      </c>
      <c r="C710" s="178"/>
      <c r="D710" s="73"/>
      <c r="E710" s="73"/>
      <c r="F710" s="73"/>
      <c r="G710" s="73"/>
      <c r="H710" s="73"/>
      <c r="I710" s="85"/>
      <c r="J710" s="54"/>
    </row>
    <row r="711" spans="1:10" ht="14.1" customHeight="1">
      <c r="A711" s="253" t="s">
        <v>1128</v>
      </c>
      <c r="B711" s="255" t="s">
        <v>1694</v>
      </c>
      <c r="C711" s="73">
        <v>0</v>
      </c>
      <c r="D711" s="73">
        <v>0</v>
      </c>
      <c r="E711" s="73">
        <f>C711+D711</f>
        <v>0</v>
      </c>
      <c r="F711" s="73">
        <v>0</v>
      </c>
      <c r="G711" s="73">
        <f>E711+F711</f>
        <v>0</v>
      </c>
      <c r="H711" s="73">
        <v>0</v>
      </c>
      <c r="I711" s="85">
        <f>H711-G711</f>
        <v>0</v>
      </c>
      <c r="J711" s="54"/>
    </row>
    <row r="712" spans="1:10" ht="14.1" customHeight="1">
      <c r="A712" s="253" t="s">
        <v>1129</v>
      </c>
      <c r="B712" s="255" t="s">
        <v>1263</v>
      </c>
      <c r="C712" s="73">
        <v>0</v>
      </c>
      <c r="D712" s="73">
        <v>0</v>
      </c>
      <c r="E712" s="73">
        <f t="shared" ref="E712:E728" si="284">C712+D712</f>
        <v>0</v>
      </c>
      <c r="F712" s="73">
        <v>0</v>
      </c>
      <c r="G712" s="73">
        <f t="shared" ref="G712:G728" si="285">E712+F712</f>
        <v>0</v>
      </c>
      <c r="H712" s="73">
        <v>0</v>
      </c>
      <c r="I712" s="85">
        <f t="shared" ref="I712:I728" si="286">H712-G712</f>
        <v>0</v>
      </c>
      <c r="J712" s="54"/>
    </row>
    <row r="713" spans="1:10" ht="14.1" customHeight="1">
      <c r="A713" s="253" t="s">
        <v>1130</v>
      </c>
      <c r="B713" s="255" t="s">
        <v>1264</v>
      </c>
      <c r="C713" s="73">
        <v>0</v>
      </c>
      <c r="D713" s="73">
        <v>0</v>
      </c>
      <c r="E713" s="73">
        <f t="shared" si="284"/>
        <v>0</v>
      </c>
      <c r="F713" s="73">
        <v>0</v>
      </c>
      <c r="G713" s="73">
        <f t="shared" si="285"/>
        <v>0</v>
      </c>
      <c r="H713" s="73">
        <v>0</v>
      </c>
      <c r="I713" s="85">
        <f t="shared" si="286"/>
        <v>0</v>
      </c>
      <c r="J713" s="54"/>
    </row>
    <row r="714" spans="1:10" ht="14.1" customHeight="1">
      <c r="A714" s="253" t="s">
        <v>1131</v>
      </c>
      <c r="B714" s="255" t="s">
        <v>1265</v>
      </c>
      <c r="C714" s="73">
        <v>0</v>
      </c>
      <c r="D714" s="73">
        <v>0</v>
      </c>
      <c r="E714" s="73">
        <f t="shared" si="284"/>
        <v>0</v>
      </c>
      <c r="F714" s="73">
        <v>0</v>
      </c>
      <c r="G714" s="73">
        <f t="shared" si="285"/>
        <v>0</v>
      </c>
      <c r="H714" s="73">
        <v>0</v>
      </c>
      <c r="I714" s="85">
        <f t="shared" si="286"/>
        <v>0</v>
      </c>
      <c r="J714" s="54"/>
    </row>
    <row r="715" spans="1:10" ht="14.1" customHeight="1">
      <c r="A715" s="253" t="s">
        <v>1132</v>
      </c>
      <c r="B715" s="255" t="s">
        <v>1266</v>
      </c>
      <c r="C715" s="73">
        <v>0</v>
      </c>
      <c r="D715" s="73">
        <v>0</v>
      </c>
      <c r="E715" s="73">
        <f t="shared" si="284"/>
        <v>0</v>
      </c>
      <c r="F715" s="73">
        <v>0</v>
      </c>
      <c r="G715" s="73">
        <f t="shared" si="285"/>
        <v>0</v>
      </c>
      <c r="H715" s="73">
        <v>0</v>
      </c>
      <c r="I715" s="85">
        <f t="shared" si="286"/>
        <v>0</v>
      </c>
      <c r="J715" s="54"/>
    </row>
    <row r="716" spans="1:10" ht="14.1" customHeight="1">
      <c r="A716" s="253" t="s">
        <v>1133</v>
      </c>
      <c r="B716" s="255" t="s">
        <v>1268</v>
      </c>
      <c r="C716" s="73">
        <v>0</v>
      </c>
      <c r="D716" s="73">
        <v>0</v>
      </c>
      <c r="E716" s="73">
        <f t="shared" si="284"/>
        <v>0</v>
      </c>
      <c r="F716" s="73">
        <v>0</v>
      </c>
      <c r="G716" s="73">
        <f t="shared" si="285"/>
        <v>0</v>
      </c>
      <c r="H716" s="73">
        <v>0</v>
      </c>
      <c r="I716" s="85">
        <f t="shared" si="286"/>
        <v>0</v>
      </c>
      <c r="J716" s="54"/>
    </row>
    <row r="717" spans="1:10" ht="14.1" customHeight="1">
      <c r="A717" s="253" t="s">
        <v>1134</v>
      </c>
      <c r="B717" s="255" t="s">
        <v>1267</v>
      </c>
      <c r="C717" s="73">
        <v>0</v>
      </c>
      <c r="D717" s="73">
        <v>0</v>
      </c>
      <c r="E717" s="73">
        <f t="shared" si="284"/>
        <v>0</v>
      </c>
      <c r="F717" s="73">
        <v>0</v>
      </c>
      <c r="G717" s="73">
        <f t="shared" si="285"/>
        <v>0</v>
      </c>
      <c r="H717" s="73">
        <v>0</v>
      </c>
      <c r="I717" s="85">
        <f t="shared" si="286"/>
        <v>0</v>
      </c>
      <c r="J717" s="54"/>
    </row>
    <row r="718" spans="1:10" ht="14.1" customHeight="1">
      <c r="A718" s="253" t="s">
        <v>1135</v>
      </c>
      <c r="B718" s="255" t="s">
        <v>1269</v>
      </c>
      <c r="C718" s="73">
        <v>0</v>
      </c>
      <c r="D718" s="73">
        <v>0</v>
      </c>
      <c r="E718" s="73">
        <f t="shared" si="284"/>
        <v>0</v>
      </c>
      <c r="F718" s="73">
        <v>0</v>
      </c>
      <c r="G718" s="73">
        <f t="shared" si="285"/>
        <v>0</v>
      </c>
      <c r="H718" s="73">
        <v>0</v>
      </c>
      <c r="I718" s="85">
        <f t="shared" si="286"/>
        <v>0</v>
      </c>
      <c r="J718" s="54"/>
    </row>
    <row r="719" spans="1:10" ht="14.1" customHeight="1">
      <c r="A719" s="253" t="s">
        <v>1136</v>
      </c>
      <c r="B719" s="255" t="s">
        <v>1270</v>
      </c>
      <c r="C719" s="73">
        <v>0</v>
      </c>
      <c r="D719" s="73">
        <v>0</v>
      </c>
      <c r="E719" s="73">
        <f t="shared" si="284"/>
        <v>0</v>
      </c>
      <c r="F719" s="73">
        <v>0</v>
      </c>
      <c r="G719" s="73">
        <f t="shared" si="285"/>
        <v>0</v>
      </c>
      <c r="H719" s="73">
        <v>0</v>
      </c>
      <c r="I719" s="85">
        <f t="shared" si="286"/>
        <v>0</v>
      </c>
      <c r="J719" s="54"/>
    </row>
    <row r="720" spans="1:10" ht="14.1" customHeight="1">
      <c r="A720" s="253" t="s">
        <v>1137</v>
      </c>
      <c r="B720" s="255" t="s">
        <v>1711</v>
      </c>
      <c r="C720" s="73">
        <v>0</v>
      </c>
      <c r="D720" s="73">
        <v>0</v>
      </c>
      <c r="E720" s="73">
        <f t="shared" si="284"/>
        <v>0</v>
      </c>
      <c r="F720" s="73">
        <v>0</v>
      </c>
      <c r="G720" s="73">
        <f t="shared" si="285"/>
        <v>0</v>
      </c>
      <c r="H720" s="73">
        <v>0</v>
      </c>
      <c r="I720" s="85">
        <f t="shared" si="286"/>
        <v>0</v>
      </c>
      <c r="J720" s="54"/>
    </row>
    <row r="721" spans="1:10" ht="14.1" customHeight="1">
      <c r="A721" s="253" t="s">
        <v>1138</v>
      </c>
      <c r="B721" s="255" t="s">
        <v>1695</v>
      </c>
      <c r="C721" s="73">
        <v>0</v>
      </c>
      <c r="D721" s="73">
        <v>0</v>
      </c>
      <c r="E721" s="73">
        <f t="shared" si="284"/>
        <v>0</v>
      </c>
      <c r="F721" s="73">
        <v>0</v>
      </c>
      <c r="G721" s="73">
        <f t="shared" si="285"/>
        <v>0</v>
      </c>
      <c r="H721" s="73">
        <v>0</v>
      </c>
      <c r="I721" s="85">
        <f t="shared" si="286"/>
        <v>0</v>
      </c>
      <c r="J721" s="54"/>
    </row>
    <row r="722" spans="1:10" ht="14.1" customHeight="1">
      <c r="A722" s="253" t="s">
        <v>1139</v>
      </c>
      <c r="B722" s="255" t="s">
        <v>1271</v>
      </c>
      <c r="C722" s="73">
        <v>0</v>
      </c>
      <c r="D722" s="73">
        <v>0</v>
      </c>
      <c r="E722" s="73">
        <f t="shared" si="284"/>
        <v>0</v>
      </c>
      <c r="F722" s="73">
        <v>0</v>
      </c>
      <c r="G722" s="73">
        <f t="shared" si="285"/>
        <v>0</v>
      </c>
      <c r="H722" s="73">
        <v>0</v>
      </c>
      <c r="I722" s="85">
        <f t="shared" si="286"/>
        <v>0</v>
      </c>
      <c r="J722" s="54"/>
    </row>
    <row r="723" spans="1:10" ht="14.1" customHeight="1">
      <c r="A723" s="253" t="s">
        <v>1140</v>
      </c>
      <c r="B723" s="255" t="s">
        <v>1272</v>
      </c>
      <c r="C723" s="73">
        <v>0</v>
      </c>
      <c r="D723" s="73">
        <v>0</v>
      </c>
      <c r="E723" s="73">
        <f t="shared" si="284"/>
        <v>0</v>
      </c>
      <c r="F723" s="73">
        <v>0</v>
      </c>
      <c r="G723" s="73">
        <f t="shared" si="285"/>
        <v>0</v>
      </c>
      <c r="H723" s="73">
        <v>0</v>
      </c>
      <c r="I723" s="85">
        <f t="shared" si="286"/>
        <v>0</v>
      </c>
      <c r="J723" s="54"/>
    </row>
    <row r="724" spans="1:10" ht="14.1" customHeight="1">
      <c r="A724" s="253" t="s">
        <v>1141</v>
      </c>
      <c r="B724" s="255" t="s">
        <v>1273</v>
      </c>
      <c r="C724" s="73">
        <v>0</v>
      </c>
      <c r="D724" s="73">
        <v>0</v>
      </c>
      <c r="E724" s="73">
        <f t="shared" si="284"/>
        <v>0</v>
      </c>
      <c r="F724" s="73">
        <v>0</v>
      </c>
      <c r="G724" s="73">
        <f t="shared" si="285"/>
        <v>0</v>
      </c>
      <c r="H724" s="73">
        <v>0</v>
      </c>
      <c r="I724" s="85">
        <f t="shared" si="286"/>
        <v>0</v>
      </c>
      <c r="J724" s="54"/>
    </row>
    <row r="725" spans="1:10" ht="14.1" customHeight="1">
      <c r="A725" s="253" t="s">
        <v>1142</v>
      </c>
      <c r="B725" s="255" t="s">
        <v>1274</v>
      </c>
      <c r="C725" s="73">
        <v>0</v>
      </c>
      <c r="D725" s="73">
        <v>0</v>
      </c>
      <c r="E725" s="73">
        <f t="shared" si="284"/>
        <v>0</v>
      </c>
      <c r="F725" s="73">
        <v>0</v>
      </c>
      <c r="G725" s="73">
        <f t="shared" si="285"/>
        <v>0</v>
      </c>
      <c r="H725" s="73">
        <v>0</v>
      </c>
      <c r="I725" s="85">
        <f t="shared" si="286"/>
        <v>0</v>
      </c>
      <c r="J725" s="54"/>
    </row>
    <row r="726" spans="1:10" ht="14.1" customHeight="1">
      <c r="A726" s="253" t="s">
        <v>1143</v>
      </c>
      <c r="B726" s="255" t="s">
        <v>1275</v>
      </c>
      <c r="C726" s="73">
        <v>0</v>
      </c>
      <c r="D726" s="73">
        <v>0</v>
      </c>
      <c r="E726" s="73">
        <f t="shared" si="284"/>
        <v>0</v>
      </c>
      <c r="F726" s="73">
        <v>0</v>
      </c>
      <c r="G726" s="73">
        <f t="shared" si="285"/>
        <v>0</v>
      </c>
      <c r="H726" s="73">
        <v>0</v>
      </c>
      <c r="I726" s="85">
        <f t="shared" si="286"/>
        <v>0</v>
      </c>
      <c r="J726" s="54"/>
    </row>
    <row r="727" spans="1:10" ht="14.1" customHeight="1">
      <c r="A727" s="253" t="s">
        <v>1144</v>
      </c>
      <c r="B727" s="255" t="s">
        <v>1251</v>
      </c>
      <c r="C727" s="73">
        <v>0</v>
      </c>
      <c r="D727" s="73">
        <v>0</v>
      </c>
      <c r="E727" s="73">
        <f t="shared" si="284"/>
        <v>0</v>
      </c>
      <c r="F727" s="73">
        <v>0</v>
      </c>
      <c r="G727" s="73">
        <f t="shared" si="285"/>
        <v>0</v>
      </c>
      <c r="H727" s="73">
        <v>0</v>
      </c>
      <c r="I727" s="85">
        <f t="shared" si="286"/>
        <v>0</v>
      </c>
      <c r="J727" s="54"/>
    </row>
    <row r="728" spans="1:10" ht="14.1" customHeight="1">
      <c r="A728" s="253" t="s">
        <v>1145</v>
      </c>
      <c r="B728" s="255" t="s">
        <v>613</v>
      </c>
      <c r="C728" s="73">
        <v>0</v>
      </c>
      <c r="D728" s="73">
        <v>0</v>
      </c>
      <c r="E728" s="73">
        <f t="shared" si="284"/>
        <v>0</v>
      </c>
      <c r="F728" s="73">
        <v>0</v>
      </c>
      <c r="G728" s="73">
        <f t="shared" si="285"/>
        <v>0</v>
      </c>
      <c r="H728" s="73">
        <v>0</v>
      </c>
      <c r="I728" s="85">
        <f t="shared" si="286"/>
        <v>0</v>
      </c>
      <c r="J728" s="54"/>
    </row>
    <row r="729" spans="1:10" ht="14.1" customHeight="1">
      <c r="A729" s="253"/>
      <c r="B729" s="260" t="s">
        <v>1253</v>
      </c>
      <c r="C729" s="211">
        <f>SUM(C711:C728)</f>
        <v>0</v>
      </c>
      <c r="D729" s="211">
        <f t="shared" ref="D729:H729" si="287">SUM(D711:D728)</f>
        <v>0</v>
      </c>
      <c r="E729" s="211">
        <f t="shared" si="287"/>
        <v>0</v>
      </c>
      <c r="F729" s="211">
        <f t="shared" si="287"/>
        <v>0</v>
      </c>
      <c r="G729" s="211">
        <f t="shared" si="287"/>
        <v>0</v>
      </c>
      <c r="H729" s="211">
        <f t="shared" si="287"/>
        <v>0</v>
      </c>
      <c r="I729" s="211">
        <f>H729-G729</f>
        <v>0</v>
      </c>
      <c r="J729" s="213"/>
    </row>
    <row r="730" spans="1:10" ht="14.1" customHeight="1">
      <c r="A730" s="12"/>
      <c r="B730" s="32"/>
      <c r="C730" s="73"/>
      <c r="D730" s="73"/>
      <c r="E730" s="73"/>
      <c r="F730" s="73"/>
      <c r="G730" s="73"/>
      <c r="H730" s="73"/>
      <c r="I730" s="85"/>
      <c r="J730" s="54"/>
    </row>
    <row r="731" spans="1:10" ht="14.1" customHeight="1">
      <c r="A731" s="258" t="s">
        <v>1092</v>
      </c>
      <c r="B731" s="259" t="s">
        <v>1100</v>
      </c>
      <c r="C731" s="178"/>
      <c r="D731" s="73"/>
      <c r="E731" s="73"/>
      <c r="F731" s="73"/>
      <c r="G731" s="73"/>
      <c r="H731" s="73"/>
      <c r="I731" s="85"/>
      <c r="J731" s="54"/>
    </row>
    <row r="732" spans="1:10" ht="14.1" customHeight="1">
      <c r="A732" s="253" t="s">
        <v>1146</v>
      </c>
      <c r="B732" s="255" t="s">
        <v>1696</v>
      </c>
      <c r="C732" s="73">
        <v>0</v>
      </c>
      <c r="D732" s="73">
        <v>0</v>
      </c>
      <c r="E732" s="73">
        <f>C732+D732</f>
        <v>0</v>
      </c>
      <c r="F732" s="73">
        <v>0</v>
      </c>
      <c r="G732" s="73">
        <f>E732+F732</f>
        <v>0</v>
      </c>
      <c r="H732" s="73">
        <v>0</v>
      </c>
      <c r="I732" s="85">
        <f>H732-G732</f>
        <v>0</v>
      </c>
      <c r="J732" s="54"/>
    </row>
    <row r="733" spans="1:10" ht="14.1" customHeight="1">
      <c r="A733" s="253" t="s">
        <v>1147</v>
      </c>
      <c r="B733" s="255" t="s">
        <v>1276</v>
      </c>
      <c r="C733" s="73">
        <v>0</v>
      </c>
      <c r="D733" s="73">
        <v>0</v>
      </c>
      <c r="E733" s="73">
        <f t="shared" ref="E733:E756" si="288">C733+D733</f>
        <v>0</v>
      </c>
      <c r="F733" s="73">
        <v>0</v>
      </c>
      <c r="G733" s="73">
        <f t="shared" ref="G733:G756" si="289">E733+F733</f>
        <v>0</v>
      </c>
      <c r="H733" s="73">
        <v>0</v>
      </c>
      <c r="I733" s="85">
        <f t="shared" ref="I733:I757" si="290">H733-G733</f>
        <v>0</v>
      </c>
      <c r="J733" s="54"/>
    </row>
    <row r="734" spans="1:10" ht="14.1" customHeight="1">
      <c r="A734" s="253" t="s">
        <v>1148</v>
      </c>
      <c r="B734" s="255" t="s">
        <v>1277</v>
      </c>
      <c r="C734" s="73">
        <v>0</v>
      </c>
      <c r="D734" s="73">
        <v>0</v>
      </c>
      <c r="E734" s="73">
        <f t="shared" si="288"/>
        <v>0</v>
      </c>
      <c r="F734" s="73">
        <v>0</v>
      </c>
      <c r="G734" s="73">
        <f t="shared" si="289"/>
        <v>0</v>
      </c>
      <c r="H734" s="73">
        <v>0</v>
      </c>
      <c r="I734" s="85">
        <f t="shared" si="290"/>
        <v>0</v>
      </c>
      <c r="J734" s="54"/>
    </row>
    <row r="735" spans="1:10" ht="14.1" customHeight="1">
      <c r="A735" s="253" t="s">
        <v>1149</v>
      </c>
      <c r="B735" s="255" t="s">
        <v>1712</v>
      </c>
      <c r="C735" s="73">
        <v>0</v>
      </c>
      <c r="D735" s="73">
        <v>0</v>
      </c>
      <c r="E735" s="73">
        <f t="shared" si="288"/>
        <v>0</v>
      </c>
      <c r="F735" s="73">
        <v>0</v>
      </c>
      <c r="G735" s="73">
        <f t="shared" si="289"/>
        <v>0</v>
      </c>
      <c r="H735" s="73">
        <v>0</v>
      </c>
      <c r="I735" s="85">
        <f t="shared" si="290"/>
        <v>0</v>
      </c>
      <c r="J735" s="54"/>
    </row>
    <row r="736" spans="1:10" ht="14.1" customHeight="1">
      <c r="A736" s="253" t="s">
        <v>1150</v>
      </c>
      <c r="B736" s="255" t="s">
        <v>1278</v>
      </c>
      <c r="C736" s="73">
        <v>0</v>
      </c>
      <c r="D736" s="73">
        <v>0</v>
      </c>
      <c r="E736" s="73">
        <f t="shared" si="288"/>
        <v>0</v>
      </c>
      <c r="F736" s="73">
        <v>0</v>
      </c>
      <c r="G736" s="73">
        <f t="shared" si="289"/>
        <v>0</v>
      </c>
      <c r="H736" s="73">
        <v>0</v>
      </c>
      <c r="I736" s="85">
        <f t="shared" si="290"/>
        <v>0</v>
      </c>
      <c r="J736" s="54"/>
    </row>
    <row r="737" spans="1:10" ht="14.1" customHeight="1">
      <c r="A737" s="253" t="s">
        <v>1151</v>
      </c>
      <c r="B737" s="255" t="s">
        <v>1279</v>
      </c>
      <c r="C737" s="73">
        <v>0</v>
      </c>
      <c r="D737" s="73">
        <v>0</v>
      </c>
      <c r="E737" s="73">
        <f t="shared" si="288"/>
        <v>0</v>
      </c>
      <c r="F737" s="73">
        <v>0</v>
      </c>
      <c r="G737" s="73">
        <f t="shared" si="289"/>
        <v>0</v>
      </c>
      <c r="H737" s="73">
        <v>0</v>
      </c>
      <c r="I737" s="85">
        <f t="shared" si="290"/>
        <v>0</v>
      </c>
      <c r="J737" s="54"/>
    </row>
    <row r="738" spans="1:10" ht="14.1" customHeight="1">
      <c r="A738" s="253" t="s">
        <v>1152</v>
      </c>
      <c r="B738" s="255" t="s">
        <v>1280</v>
      </c>
      <c r="C738" s="73">
        <v>0</v>
      </c>
      <c r="D738" s="73">
        <v>0</v>
      </c>
      <c r="E738" s="73">
        <f t="shared" si="288"/>
        <v>0</v>
      </c>
      <c r="F738" s="73">
        <v>0</v>
      </c>
      <c r="G738" s="73">
        <f t="shared" si="289"/>
        <v>0</v>
      </c>
      <c r="H738" s="73">
        <v>0</v>
      </c>
      <c r="I738" s="85">
        <f t="shared" si="290"/>
        <v>0</v>
      </c>
      <c r="J738" s="54"/>
    </row>
    <row r="739" spans="1:10" ht="14.1" customHeight="1">
      <c r="A739" s="253" t="s">
        <v>1153</v>
      </c>
      <c r="B739" s="255" t="s">
        <v>1281</v>
      </c>
      <c r="C739" s="73">
        <v>0</v>
      </c>
      <c r="D739" s="73">
        <v>0</v>
      </c>
      <c r="E739" s="73">
        <f t="shared" si="288"/>
        <v>0</v>
      </c>
      <c r="F739" s="73">
        <v>0</v>
      </c>
      <c r="G739" s="73">
        <f t="shared" si="289"/>
        <v>0</v>
      </c>
      <c r="H739" s="73">
        <v>0</v>
      </c>
      <c r="I739" s="85">
        <f t="shared" si="290"/>
        <v>0</v>
      </c>
      <c r="J739" s="54"/>
    </row>
    <row r="740" spans="1:10" ht="14.1" customHeight="1">
      <c r="A740" s="253" t="s">
        <v>1154</v>
      </c>
      <c r="B740" s="255" t="s">
        <v>1713</v>
      </c>
      <c r="C740" s="73">
        <v>0</v>
      </c>
      <c r="D740" s="73">
        <v>0</v>
      </c>
      <c r="E740" s="73">
        <f t="shared" si="288"/>
        <v>0</v>
      </c>
      <c r="F740" s="73">
        <v>0</v>
      </c>
      <c r="G740" s="73">
        <f t="shared" si="289"/>
        <v>0</v>
      </c>
      <c r="H740" s="73">
        <v>0</v>
      </c>
      <c r="I740" s="85">
        <f t="shared" si="290"/>
        <v>0</v>
      </c>
      <c r="J740" s="54"/>
    </row>
    <row r="741" spans="1:10" ht="14.1" customHeight="1">
      <c r="A741" s="253" t="s">
        <v>1155</v>
      </c>
      <c r="B741" s="255" t="s">
        <v>1697</v>
      </c>
      <c r="C741" s="73">
        <v>0</v>
      </c>
      <c r="D741" s="73">
        <v>0</v>
      </c>
      <c r="E741" s="73">
        <f t="shared" si="288"/>
        <v>0</v>
      </c>
      <c r="F741" s="73">
        <v>0</v>
      </c>
      <c r="G741" s="73">
        <f t="shared" si="289"/>
        <v>0</v>
      </c>
      <c r="H741" s="73">
        <v>0</v>
      </c>
      <c r="I741" s="85">
        <f t="shared" si="290"/>
        <v>0</v>
      </c>
      <c r="J741" s="54"/>
    </row>
    <row r="742" spans="1:10" ht="14.1" customHeight="1">
      <c r="A742" s="253" t="s">
        <v>1156</v>
      </c>
      <c r="B742" s="255" t="s">
        <v>1282</v>
      </c>
      <c r="C742" s="73">
        <v>0</v>
      </c>
      <c r="D742" s="73">
        <v>0</v>
      </c>
      <c r="E742" s="73">
        <f t="shared" si="288"/>
        <v>0</v>
      </c>
      <c r="F742" s="73">
        <v>0</v>
      </c>
      <c r="G742" s="73">
        <f t="shared" si="289"/>
        <v>0</v>
      </c>
      <c r="H742" s="73">
        <v>0</v>
      </c>
      <c r="I742" s="85">
        <f t="shared" si="290"/>
        <v>0</v>
      </c>
      <c r="J742" s="54"/>
    </row>
    <row r="743" spans="1:10" ht="14.1" customHeight="1">
      <c r="A743" s="253" t="s">
        <v>1157</v>
      </c>
      <c r="B743" s="255" t="s">
        <v>1283</v>
      </c>
      <c r="C743" s="73">
        <v>0</v>
      </c>
      <c r="D743" s="73">
        <v>0</v>
      </c>
      <c r="E743" s="73">
        <f t="shared" si="288"/>
        <v>0</v>
      </c>
      <c r="F743" s="73">
        <v>0</v>
      </c>
      <c r="G743" s="73">
        <f t="shared" si="289"/>
        <v>0</v>
      </c>
      <c r="H743" s="73">
        <v>0</v>
      </c>
      <c r="I743" s="85">
        <f t="shared" si="290"/>
        <v>0</v>
      </c>
      <c r="J743" s="54"/>
    </row>
    <row r="744" spans="1:10" ht="14.1" customHeight="1">
      <c r="A744" s="253" t="s">
        <v>1158</v>
      </c>
      <c r="B744" s="255" t="s">
        <v>1284</v>
      </c>
      <c r="C744" s="73">
        <v>0</v>
      </c>
      <c r="D744" s="73">
        <v>0</v>
      </c>
      <c r="E744" s="73">
        <f t="shared" si="288"/>
        <v>0</v>
      </c>
      <c r="F744" s="73">
        <v>0</v>
      </c>
      <c r="G744" s="73">
        <f t="shared" si="289"/>
        <v>0</v>
      </c>
      <c r="H744" s="73">
        <v>0</v>
      </c>
      <c r="I744" s="85">
        <f t="shared" si="290"/>
        <v>0</v>
      </c>
      <c r="J744" s="54"/>
    </row>
    <row r="745" spans="1:10" ht="14.1" customHeight="1">
      <c r="A745" s="253" t="s">
        <v>1159</v>
      </c>
      <c r="B745" s="255" t="s">
        <v>1285</v>
      </c>
      <c r="C745" s="73">
        <v>0</v>
      </c>
      <c r="D745" s="73">
        <v>0</v>
      </c>
      <c r="E745" s="73">
        <f t="shared" si="288"/>
        <v>0</v>
      </c>
      <c r="F745" s="73">
        <v>0</v>
      </c>
      <c r="G745" s="73">
        <f t="shared" si="289"/>
        <v>0</v>
      </c>
      <c r="H745" s="73">
        <v>0</v>
      </c>
      <c r="I745" s="85">
        <f t="shared" si="290"/>
        <v>0</v>
      </c>
      <c r="J745" s="54"/>
    </row>
    <row r="746" spans="1:10" ht="14.1" customHeight="1">
      <c r="A746" s="253" t="s">
        <v>1160</v>
      </c>
      <c r="B746" s="255" t="s">
        <v>1698</v>
      </c>
      <c r="C746" s="73">
        <v>0</v>
      </c>
      <c r="D746" s="73">
        <v>0</v>
      </c>
      <c r="E746" s="73">
        <f t="shared" si="288"/>
        <v>0</v>
      </c>
      <c r="F746" s="73">
        <v>0</v>
      </c>
      <c r="G746" s="73">
        <f t="shared" si="289"/>
        <v>0</v>
      </c>
      <c r="H746" s="73">
        <v>0</v>
      </c>
      <c r="I746" s="85">
        <f t="shared" si="290"/>
        <v>0</v>
      </c>
      <c r="J746" s="54"/>
    </row>
    <row r="747" spans="1:10" ht="14.1" customHeight="1">
      <c r="A747" s="253" t="s">
        <v>1161</v>
      </c>
      <c r="B747" s="255" t="s">
        <v>1286</v>
      </c>
      <c r="C747" s="73">
        <v>0</v>
      </c>
      <c r="D747" s="73">
        <v>0</v>
      </c>
      <c r="E747" s="73">
        <f t="shared" si="288"/>
        <v>0</v>
      </c>
      <c r="F747" s="73">
        <v>0</v>
      </c>
      <c r="G747" s="73">
        <f t="shared" si="289"/>
        <v>0</v>
      </c>
      <c r="H747" s="73">
        <v>0</v>
      </c>
      <c r="I747" s="85">
        <f t="shared" si="290"/>
        <v>0</v>
      </c>
      <c r="J747" s="54"/>
    </row>
    <row r="748" spans="1:10" ht="14.1" customHeight="1">
      <c r="A748" s="253" t="s">
        <v>1162</v>
      </c>
      <c r="B748" s="255" t="s">
        <v>1287</v>
      </c>
      <c r="C748" s="73">
        <v>0</v>
      </c>
      <c r="D748" s="73">
        <v>0</v>
      </c>
      <c r="E748" s="73">
        <f t="shared" si="288"/>
        <v>0</v>
      </c>
      <c r="F748" s="73">
        <v>0</v>
      </c>
      <c r="G748" s="73">
        <f t="shared" si="289"/>
        <v>0</v>
      </c>
      <c r="H748" s="73">
        <v>0</v>
      </c>
      <c r="I748" s="85">
        <f t="shared" si="290"/>
        <v>0</v>
      </c>
      <c r="J748" s="54"/>
    </row>
    <row r="749" spans="1:10" ht="14.1" customHeight="1">
      <c r="A749" s="253" t="s">
        <v>1163</v>
      </c>
      <c r="B749" s="255" t="s">
        <v>1288</v>
      </c>
      <c r="C749" s="73">
        <v>0</v>
      </c>
      <c r="D749" s="73">
        <v>0</v>
      </c>
      <c r="E749" s="73">
        <f t="shared" si="288"/>
        <v>0</v>
      </c>
      <c r="F749" s="73">
        <v>0</v>
      </c>
      <c r="G749" s="73">
        <f t="shared" si="289"/>
        <v>0</v>
      </c>
      <c r="H749" s="73">
        <v>0</v>
      </c>
      <c r="I749" s="85">
        <f t="shared" si="290"/>
        <v>0</v>
      </c>
      <c r="J749" s="54"/>
    </row>
    <row r="750" spans="1:10" ht="14.1" customHeight="1">
      <c r="A750" s="253" t="s">
        <v>1164</v>
      </c>
      <c r="B750" s="255" t="s">
        <v>1289</v>
      </c>
      <c r="C750" s="73">
        <v>0</v>
      </c>
      <c r="D750" s="73">
        <v>0</v>
      </c>
      <c r="E750" s="73">
        <f t="shared" si="288"/>
        <v>0</v>
      </c>
      <c r="F750" s="73">
        <v>0</v>
      </c>
      <c r="G750" s="73">
        <f t="shared" si="289"/>
        <v>0</v>
      </c>
      <c r="H750" s="73">
        <v>0</v>
      </c>
      <c r="I750" s="85">
        <f t="shared" si="290"/>
        <v>0</v>
      </c>
      <c r="J750" s="54"/>
    </row>
    <row r="751" spans="1:10" ht="14.1" customHeight="1">
      <c r="A751" s="253" t="s">
        <v>1165</v>
      </c>
      <c r="B751" s="255" t="s">
        <v>1290</v>
      </c>
      <c r="C751" s="73">
        <v>0</v>
      </c>
      <c r="D751" s="73">
        <v>0</v>
      </c>
      <c r="E751" s="73">
        <f t="shared" si="288"/>
        <v>0</v>
      </c>
      <c r="F751" s="73">
        <v>0</v>
      </c>
      <c r="G751" s="73">
        <f t="shared" si="289"/>
        <v>0</v>
      </c>
      <c r="H751" s="73">
        <v>0</v>
      </c>
      <c r="I751" s="85">
        <f t="shared" si="290"/>
        <v>0</v>
      </c>
      <c r="J751" s="54"/>
    </row>
    <row r="752" spans="1:10" ht="14.1" customHeight="1">
      <c r="A752" s="253" t="s">
        <v>1166</v>
      </c>
      <c r="B752" s="255" t="s">
        <v>1291</v>
      </c>
      <c r="C752" s="73">
        <v>0</v>
      </c>
      <c r="D752" s="73">
        <v>0</v>
      </c>
      <c r="E752" s="73">
        <f t="shared" si="288"/>
        <v>0</v>
      </c>
      <c r="F752" s="73">
        <v>0</v>
      </c>
      <c r="G752" s="73">
        <f t="shared" si="289"/>
        <v>0</v>
      </c>
      <c r="H752" s="73">
        <v>0</v>
      </c>
      <c r="I752" s="85">
        <f t="shared" si="290"/>
        <v>0</v>
      </c>
      <c r="J752" s="54"/>
    </row>
    <row r="753" spans="1:10" ht="14.1" customHeight="1">
      <c r="A753" s="253" t="s">
        <v>1167</v>
      </c>
      <c r="B753" s="255" t="s">
        <v>1292</v>
      </c>
      <c r="C753" s="73">
        <v>0</v>
      </c>
      <c r="D753" s="73">
        <v>0</v>
      </c>
      <c r="E753" s="73">
        <f t="shared" si="288"/>
        <v>0</v>
      </c>
      <c r="F753" s="73">
        <v>0</v>
      </c>
      <c r="G753" s="73">
        <f t="shared" si="289"/>
        <v>0</v>
      </c>
      <c r="H753" s="73">
        <v>0</v>
      </c>
      <c r="I753" s="85">
        <f t="shared" si="290"/>
        <v>0</v>
      </c>
      <c r="J753" s="54"/>
    </row>
    <row r="754" spans="1:10" ht="14.1" customHeight="1">
      <c r="A754" s="253" t="s">
        <v>1168</v>
      </c>
      <c r="B754" s="255" t="s">
        <v>1293</v>
      </c>
      <c r="C754" s="73">
        <v>0</v>
      </c>
      <c r="D754" s="73">
        <v>0</v>
      </c>
      <c r="E754" s="73">
        <f t="shared" si="288"/>
        <v>0</v>
      </c>
      <c r="F754" s="73">
        <v>0</v>
      </c>
      <c r="G754" s="73">
        <f t="shared" si="289"/>
        <v>0</v>
      </c>
      <c r="H754" s="73">
        <v>0</v>
      </c>
      <c r="I754" s="85">
        <f t="shared" si="290"/>
        <v>0</v>
      </c>
      <c r="J754" s="54"/>
    </row>
    <row r="755" spans="1:10" ht="14.1" customHeight="1">
      <c r="A755" s="253" t="s">
        <v>1169</v>
      </c>
      <c r="B755" s="255" t="s">
        <v>1251</v>
      </c>
      <c r="C755" s="73">
        <v>0</v>
      </c>
      <c r="D755" s="73">
        <v>0</v>
      </c>
      <c r="E755" s="73">
        <f t="shared" si="288"/>
        <v>0</v>
      </c>
      <c r="F755" s="73">
        <v>0</v>
      </c>
      <c r="G755" s="73">
        <f t="shared" si="289"/>
        <v>0</v>
      </c>
      <c r="H755" s="73">
        <v>0</v>
      </c>
      <c r="I755" s="85">
        <f t="shared" si="290"/>
        <v>0</v>
      </c>
      <c r="J755" s="54"/>
    </row>
    <row r="756" spans="1:10" ht="14.1" customHeight="1">
      <c r="A756" s="253" t="s">
        <v>1170</v>
      </c>
      <c r="B756" s="255" t="s">
        <v>613</v>
      </c>
      <c r="C756" s="73">
        <v>0</v>
      </c>
      <c r="D756" s="73">
        <v>0</v>
      </c>
      <c r="E756" s="73">
        <f t="shared" si="288"/>
        <v>0</v>
      </c>
      <c r="F756" s="73">
        <v>0</v>
      </c>
      <c r="G756" s="73">
        <f t="shared" si="289"/>
        <v>0</v>
      </c>
      <c r="H756" s="73">
        <v>0</v>
      </c>
      <c r="I756" s="85">
        <f t="shared" si="290"/>
        <v>0</v>
      </c>
      <c r="J756" s="54"/>
    </row>
    <row r="757" spans="1:10" ht="14.1" customHeight="1">
      <c r="A757" s="253"/>
      <c r="B757" s="260" t="s">
        <v>1254</v>
      </c>
      <c r="C757" s="211">
        <f>SUM(C732:C756)</f>
        <v>0</v>
      </c>
      <c r="D757" s="211">
        <f t="shared" ref="D757:H757" si="291">SUM(D732:D756)</f>
        <v>0</v>
      </c>
      <c r="E757" s="211">
        <f t="shared" si="291"/>
        <v>0</v>
      </c>
      <c r="F757" s="211">
        <f t="shared" si="291"/>
        <v>0</v>
      </c>
      <c r="G757" s="211">
        <f t="shared" si="291"/>
        <v>0</v>
      </c>
      <c r="H757" s="211">
        <f t="shared" si="291"/>
        <v>0</v>
      </c>
      <c r="I757" s="212">
        <f t="shared" si="290"/>
        <v>0</v>
      </c>
      <c r="J757" s="213"/>
    </row>
    <row r="758" spans="1:10" ht="14.1" customHeight="1">
      <c r="A758" s="12"/>
      <c r="B758" s="32"/>
      <c r="C758" s="73"/>
      <c r="D758" s="73"/>
      <c r="E758" s="73"/>
      <c r="F758" s="73"/>
      <c r="G758" s="73"/>
      <c r="H758" s="73"/>
      <c r="I758" s="85"/>
      <c r="J758" s="54"/>
    </row>
    <row r="759" spans="1:10" ht="14.1" customHeight="1">
      <c r="A759" s="258" t="s">
        <v>1093</v>
      </c>
      <c r="B759" s="259" t="s">
        <v>1101</v>
      </c>
      <c r="C759" s="178"/>
      <c r="D759" s="73"/>
      <c r="E759" s="73"/>
      <c r="F759" s="73"/>
      <c r="G759" s="73"/>
      <c r="H759" s="73"/>
      <c r="I759" s="85"/>
      <c r="J759" s="54"/>
    </row>
    <row r="760" spans="1:10" ht="14.1" customHeight="1">
      <c r="A760" s="253" t="s">
        <v>1171</v>
      </c>
      <c r="B760" s="255" t="s">
        <v>1699</v>
      </c>
      <c r="C760" s="73">
        <v>0</v>
      </c>
      <c r="D760" s="73">
        <v>0</v>
      </c>
      <c r="E760" s="73">
        <f>C760+D760</f>
        <v>0</v>
      </c>
      <c r="F760" s="73">
        <v>0</v>
      </c>
      <c r="G760" s="73">
        <f>E760+F760</f>
        <v>0</v>
      </c>
      <c r="H760" s="73">
        <v>0</v>
      </c>
      <c r="I760" s="85">
        <f>H760-G760</f>
        <v>0</v>
      </c>
      <c r="J760" s="54"/>
    </row>
    <row r="761" spans="1:10" ht="14.1" customHeight="1">
      <c r="A761" s="253" t="s">
        <v>1172</v>
      </c>
      <c r="B761" s="255" t="s">
        <v>1700</v>
      </c>
      <c r="C761" s="73">
        <v>0</v>
      </c>
      <c r="D761" s="73">
        <v>0</v>
      </c>
      <c r="E761" s="73">
        <f t="shared" ref="E761:E791" si="292">C761+D761</f>
        <v>0</v>
      </c>
      <c r="F761" s="73">
        <v>0</v>
      </c>
      <c r="G761" s="73">
        <f t="shared" ref="G761:G791" si="293">E761+F761</f>
        <v>0</v>
      </c>
      <c r="H761" s="73">
        <v>0</v>
      </c>
      <c r="I761" s="85">
        <f t="shared" ref="I761:I792" si="294">H761-G761</f>
        <v>0</v>
      </c>
      <c r="J761" s="54"/>
    </row>
    <row r="762" spans="1:10" ht="14.1" customHeight="1">
      <c r="A762" s="253" t="s">
        <v>1173</v>
      </c>
      <c r="B762" s="255" t="s">
        <v>1294</v>
      </c>
      <c r="C762" s="73">
        <v>0</v>
      </c>
      <c r="D762" s="73">
        <v>0</v>
      </c>
      <c r="E762" s="73">
        <f t="shared" si="292"/>
        <v>0</v>
      </c>
      <c r="F762" s="73">
        <v>0</v>
      </c>
      <c r="G762" s="73">
        <f t="shared" si="293"/>
        <v>0</v>
      </c>
      <c r="H762" s="73">
        <v>0</v>
      </c>
      <c r="I762" s="85">
        <f t="shared" si="294"/>
        <v>0</v>
      </c>
      <c r="J762" s="54"/>
    </row>
    <row r="763" spans="1:10" ht="14.1" customHeight="1">
      <c r="A763" s="253" t="s">
        <v>1174</v>
      </c>
      <c r="B763" s="255" t="s">
        <v>1295</v>
      </c>
      <c r="C763" s="73">
        <v>0</v>
      </c>
      <c r="D763" s="73">
        <v>0</v>
      </c>
      <c r="E763" s="73">
        <f t="shared" si="292"/>
        <v>0</v>
      </c>
      <c r="F763" s="73">
        <v>0</v>
      </c>
      <c r="G763" s="73">
        <f t="shared" si="293"/>
        <v>0</v>
      </c>
      <c r="H763" s="73">
        <v>0</v>
      </c>
      <c r="I763" s="85">
        <f t="shared" si="294"/>
        <v>0</v>
      </c>
      <c r="J763" s="54"/>
    </row>
    <row r="764" spans="1:10" ht="14.1" customHeight="1">
      <c r="A764" s="253" t="s">
        <v>1175</v>
      </c>
      <c r="B764" s="255" t="s">
        <v>1296</v>
      </c>
      <c r="C764" s="73">
        <v>0</v>
      </c>
      <c r="D764" s="73">
        <v>0</v>
      </c>
      <c r="E764" s="73">
        <f t="shared" si="292"/>
        <v>0</v>
      </c>
      <c r="F764" s="73">
        <v>0</v>
      </c>
      <c r="G764" s="73">
        <f t="shared" si="293"/>
        <v>0</v>
      </c>
      <c r="H764" s="73">
        <v>0</v>
      </c>
      <c r="I764" s="85">
        <f t="shared" si="294"/>
        <v>0</v>
      </c>
      <c r="J764" s="54"/>
    </row>
    <row r="765" spans="1:10" ht="14.1" customHeight="1">
      <c r="A765" s="253" t="s">
        <v>1176</v>
      </c>
      <c r="B765" s="255" t="s">
        <v>1297</v>
      </c>
      <c r="C765" s="73">
        <v>0</v>
      </c>
      <c r="D765" s="73">
        <v>0</v>
      </c>
      <c r="E765" s="73">
        <f t="shared" si="292"/>
        <v>0</v>
      </c>
      <c r="F765" s="73">
        <v>0</v>
      </c>
      <c r="G765" s="73">
        <f t="shared" si="293"/>
        <v>0</v>
      </c>
      <c r="H765" s="73">
        <v>0</v>
      </c>
      <c r="I765" s="85">
        <f t="shared" si="294"/>
        <v>0</v>
      </c>
      <c r="J765" s="54"/>
    </row>
    <row r="766" spans="1:10" ht="14.1" customHeight="1">
      <c r="A766" s="253" t="s">
        <v>1177</v>
      </c>
      <c r="B766" s="255" t="s">
        <v>1701</v>
      </c>
      <c r="C766" s="73">
        <v>0</v>
      </c>
      <c r="D766" s="73">
        <v>0</v>
      </c>
      <c r="E766" s="73">
        <f t="shared" si="292"/>
        <v>0</v>
      </c>
      <c r="F766" s="73">
        <v>0</v>
      </c>
      <c r="G766" s="73">
        <f t="shared" si="293"/>
        <v>0</v>
      </c>
      <c r="H766" s="73">
        <v>0</v>
      </c>
      <c r="I766" s="85">
        <f t="shared" si="294"/>
        <v>0</v>
      </c>
      <c r="J766" s="54"/>
    </row>
    <row r="767" spans="1:10" ht="14.1" customHeight="1">
      <c r="A767" s="253" t="s">
        <v>1178</v>
      </c>
      <c r="B767" s="255" t="s">
        <v>1298</v>
      </c>
      <c r="C767" s="73">
        <v>0</v>
      </c>
      <c r="D767" s="73">
        <v>0</v>
      </c>
      <c r="E767" s="73">
        <f t="shared" si="292"/>
        <v>0</v>
      </c>
      <c r="F767" s="73">
        <v>0</v>
      </c>
      <c r="G767" s="73">
        <f t="shared" si="293"/>
        <v>0</v>
      </c>
      <c r="H767" s="73">
        <v>0</v>
      </c>
      <c r="I767" s="85">
        <f t="shared" si="294"/>
        <v>0</v>
      </c>
      <c r="J767" s="54"/>
    </row>
    <row r="768" spans="1:10" ht="14.1" customHeight="1">
      <c r="A768" s="253" t="s">
        <v>1179</v>
      </c>
      <c r="B768" s="255" t="s">
        <v>1702</v>
      </c>
      <c r="C768" s="73">
        <v>0</v>
      </c>
      <c r="D768" s="73">
        <v>0</v>
      </c>
      <c r="E768" s="73">
        <f t="shared" si="292"/>
        <v>0</v>
      </c>
      <c r="F768" s="73">
        <v>0</v>
      </c>
      <c r="G768" s="73">
        <f t="shared" si="293"/>
        <v>0</v>
      </c>
      <c r="H768" s="73">
        <v>0</v>
      </c>
      <c r="I768" s="85">
        <f t="shared" si="294"/>
        <v>0</v>
      </c>
      <c r="J768" s="54"/>
    </row>
    <row r="769" spans="1:10" ht="14.1" customHeight="1">
      <c r="A769" s="253" t="s">
        <v>1180</v>
      </c>
      <c r="B769" s="255" t="s">
        <v>1299</v>
      </c>
      <c r="C769" s="73">
        <v>0</v>
      </c>
      <c r="D769" s="73">
        <v>0</v>
      </c>
      <c r="E769" s="73">
        <f t="shared" si="292"/>
        <v>0</v>
      </c>
      <c r="F769" s="73">
        <v>0</v>
      </c>
      <c r="G769" s="73">
        <f t="shared" si="293"/>
        <v>0</v>
      </c>
      <c r="H769" s="73">
        <v>0</v>
      </c>
      <c r="I769" s="85">
        <f t="shared" si="294"/>
        <v>0</v>
      </c>
      <c r="J769" s="54"/>
    </row>
    <row r="770" spans="1:10" ht="14.1" customHeight="1">
      <c r="A770" s="253" t="s">
        <v>1181</v>
      </c>
      <c r="B770" s="255" t="s">
        <v>1703</v>
      </c>
      <c r="C770" s="73">
        <v>0</v>
      </c>
      <c r="D770" s="73">
        <v>0</v>
      </c>
      <c r="E770" s="73">
        <f t="shared" si="292"/>
        <v>0</v>
      </c>
      <c r="F770" s="73">
        <v>0</v>
      </c>
      <c r="G770" s="73">
        <f t="shared" si="293"/>
        <v>0</v>
      </c>
      <c r="H770" s="73">
        <v>0</v>
      </c>
      <c r="I770" s="85">
        <f t="shared" si="294"/>
        <v>0</v>
      </c>
      <c r="J770" s="54"/>
    </row>
    <row r="771" spans="1:10" ht="14.1" customHeight="1">
      <c r="A771" s="253" t="s">
        <v>1182</v>
      </c>
      <c r="B771" s="255" t="s">
        <v>1300</v>
      </c>
      <c r="C771" s="73">
        <v>0</v>
      </c>
      <c r="D771" s="73">
        <v>0</v>
      </c>
      <c r="E771" s="73">
        <f t="shared" si="292"/>
        <v>0</v>
      </c>
      <c r="F771" s="73">
        <v>0</v>
      </c>
      <c r="G771" s="73">
        <f t="shared" si="293"/>
        <v>0</v>
      </c>
      <c r="H771" s="73">
        <v>0</v>
      </c>
      <c r="I771" s="85">
        <f t="shared" si="294"/>
        <v>0</v>
      </c>
      <c r="J771" s="54"/>
    </row>
    <row r="772" spans="1:10" ht="14.1" customHeight="1">
      <c r="A772" s="253" t="s">
        <v>1183</v>
      </c>
      <c r="B772" s="255" t="s">
        <v>1043</v>
      </c>
      <c r="C772" s="73">
        <v>0</v>
      </c>
      <c r="D772" s="73">
        <v>0</v>
      </c>
      <c r="E772" s="73">
        <f t="shared" si="292"/>
        <v>0</v>
      </c>
      <c r="F772" s="73">
        <v>0</v>
      </c>
      <c r="G772" s="73">
        <f t="shared" si="293"/>
        <v>0</v>
      </c>
      <c r="H772" s="73">
        <v>0</v>
      </c>
      <c r="I772" s="85">
        <f t="shared" si="294"/>
        <v>0</v>
      </c>
      <c r="J772" s="54"/>
    </row>
    <row r="773" spans="1:10" ht="14.1" customHeight="1">
      <c r="A773" s="253" t="s">
        <v>1184</v>
      </c>
      <c r="B773" s="255" t="s">
        <v>1704</v>
      </c>
      <c r="C773" s="73">
        <v>0</v>
      </c>
      <c r="D773" s="73">
        <v>0</v>
      </c>
      <c r="E773" s="73">
        <f t="shared" si="292"/>
        <v>0</v>
      </c>
      <c r="F773" s="73">
        <v>0</v>
      </c>
      <c r="G773" s="73">
        <f t="shared" si="293"/>
        <v>0</v>
      </c>
      <c r="H773" s="73">
        <v>0</v>
      </c>
      <c r="I773" s="85">
        <f t="shared" si="294"/>
        <v>0</v>
      </c>
      <c r="J773" s="54"/>
    </row>
    <row r="774" spans="1:10" ht="14.1" customHeight="1">
      <c r="A774" s="253" t="s">
        <v>1185</v>
      </c>
      <c r="B774" s="255" t="s">
        <v>1301</v>
      </c>
      <c r="C774" s="73">
        <v>0</v>
      </c>
      <c r="D774" s="73">
        <v>0</v>
      </c>
      <c r="E774" s="73">
        <f t="shared" si="292"/>
        <v>0</v>
      </c>
      <c r="F774" s="73">
        <v>0</v>
      </c>
      <c r="G774" s="73">
        <f t="shared" si="293"/>
        <v>0</v>
      </c>
      <c r="H774" s="73">
        <v>0</v>
      </c>
      <c r="I774" s="85">
        <f t="shared" si="294"/>
        <v>0</v>
      </c>
      <c r="J774" s="54"/>
    </row>
    <row r="775" spans="1:10" ht="14.1" customHeight="1">
      <c r="A775" s="253" t="s">
        <v>1186</v>
      </c>
      <c r="B775" s="255" t="s">
        <v>1302</v>
      </c>
      <c r="C775" s="73">
        <v>0</v>
      </c>
      <c r="D775" s="73">
        <v>0</v>
      </c>
      <c r="E775" s="73">
        <f t="shared" si="292"/>
        <v>0</v>
      </c>
      <c r="F775" s="73">
        <v>0</v>
      </c>
      <c r="G775" s="73">
        <f t="shared" si="293"/>
        <v>0</v>
      </c>
      <c r="H775" s="73">
        <v>0</v>
      </c>
      <c r="I775" s="85">
        <f t="shared" si="294"/>
        <v>0</v>
      </c>
      <c r="J775" s="54"/>
    </row>
    <row r="776" spans="1:10" ht="14.1" customHeight="1">
      <c r="A776" s="253" t="s">
        <v>1187</v>
      </c>
      <c r="B776" s="255" t="s">
        <v>1705</v>
      </c>
      <c r="C776" s="73">
        <v>0</v>
      </c>
      <c r="D776" s="73">
        <v>0</v>
      </c>
      <c r="E776" s="73">
        <f t="shared" si="292"/>
        <v>0</v>
      </c>
      <c r="F776" s="73">
        <v>0</v>
      </c>
      <c r="G776" s="73">
        <f t="shared" si="293"/>
        <v>0</v>
      </c>
      <c r="H776" s="73">
        <v>0</v>
      </c>
      <c r="I776" s="85">
        <f t="shared" si="294"/>
        <v>0</v>
      </c>
      <c r="J776" s="54"/>
    </row>
    <row r="777" spans="1:10" ht="14.1" customHeight="1">
      <c r="A777" s="253" t="s">
        <v>1188</v>
      </c>
      <c r="B777" s="255" t="s">
        <v>1303</v>
      </c>
      <c r="C777" s="73">
        <v>0</v>
      </c>
      <c r="D777" s="73">
        <v>0</v>
      </c>
      <c r="E777" s="73">
        <f t="shared" si="292"/>
        <v>0</v>
      </c>
      <c r="F777" s="73">
        <v>0</v>
      </c>
      <c r="G777" s="73">
        <f t="shared" si="293"/>
        <v>0</v>
      </c>
      <c r="H777" s="73">
        <v>0</v>
      </c>
      <c r="I777" s="85">
        <f t="shared" si="294"/>
        <v>0</v>
      </c>
      <c r="J777" s="54"/>
    </row>
    <row r="778" spans="1:10" ht="14.1" customHeight="1">
      <c r="A778" s="253" t="s">
        <v>1189</v>
      </c>
      <c r="B778" s="255" t="s">
        <v>1304</v>
      </c>
      <c r="C778" s="73">
        <v>0</v>
      </c>
      <c r="D778" s="73">
        <v>0</v>
      </c>
      <c r="E778" s="73">
        <f t="shared" si="292"/>
        <v>0</v>
      </c>
      <c r="F778" s="73">
        <v>0</v>
      </c>
      <c r="G778" s="73">
        <f t="shared" si="293"/>
        <v>0</v>
      </c>
      <c r="H778" s="73">
        <v>0</v>
      </c>
      <c r="I778" s="85">
        <f t="shared" si="294"/>
        <v>0</v>
      </c>
      <c r="J778" s="54"/>
    </row>
    <row r="779" spans="1:10" ht="14.1" customHeight="1">
      <c r="A779" s="253" t="s">
        <v>1190</v>
      </c>
      <c r="B779" s="255" t="s">
        <v>1283</v>
      </c>
      <c r="C779" s="73">
        <v>0</v>
      </c>
      <c r="D779" s="73">
        <v>0</v>
      </c>
      <c r="E779" s="73">
        <f t="shared" si="292"/>
        <v>0</v>
      </c>
      <c r="F779" s="73">
        <v>0</v>
      </c>
      <c r="G779" s="73">
        <f t="shared" si="293"/>
        <v>0</v>
      </c>
      <c r="H779" s="73">
        <v>0</v>
      </c>
      <c r="I779" s="85">
        <f t="shared" si="294"/>
        <v>0</v>
      </c>
      <c r="J779" s="54"/>
    </row>
    <row r="780" spans="1:10" ht="14.1" customHeight="1">
      <c r="A780" s="253" t="s">
        <v>1191</v>
      </c>
      <c r="B780" s="255" t="s">
        <v>1046</v>
      </c>
      <c r="C780" s="73">
        <v>0</v>
      </c>
      <c r="D780" s="73">
        <v>0</v>
      </c>
      <c r="E780" s="73">
        <f t="shared" si="292"/>
        <v>0</v>
      </c>
      <c r="F780" s="73">
        <v>0</v>
      </c>
      <c r="G780" s="73">
        <f t="shared" si="293"/>
        <v>0</v>
      </c>
      <c r="H780" s="73">
        <v>0</v>
      </c>
      <c r="I780" s="85">
        <f t="shared" si="294"/>
        <v>0</v>
      </c>
      <c r="J780" s="54"/>
    </row>
    <row r="781" spans="1:10" ht="14.1" customHeight="1">
      <c r="A781" s="253" t="s">
        <v>1192</v>
      </c>
      <c r="B781" s="255" t="s">
        <v>1305</v>
      </c>
      <c r="C781" s="73">
        <v>0</v>
      </c>
      <c r="D781" s="73">
        <v>0</v>
      </c>
      <c r="E781" s="73">
        <f t="shared" si="292"/>
        <v>0</v>
      </c>
      <c r="F781" s="73">
        <v>0</v>
      </c>
      <c r="G781" s="73">
        <f t="shared" si="293"/>
        <v>0</v>
      </c>
      <c r="H781" s="73">
        <v>0</v>
      </c>
      <c r="I781" s="85">
        <f t="shared" si="294"/>
        <v>0</v>
      </c>
      <c r="J781" s="54"/>
    </row>
    <row r="782" spans="1:10" ht="14.1" customHeight="1">
      <c r="A782" s="253" t="s">
        <v>1193</v>
      </c>
      <c r="B782" s="255" t="s">
        <v>1706</v>
      </c>
      <c r="C782" s="73">
        <v>0</v>
      </c>
      <c r="D782" s="73">
        <v>0</v>
      </c>
      <c r="E782" s="73">
        <f t="shared" si="292"/>
        <v>0</v>
      </c>
      <c r="F782" s="73">
        <v>0</v>
      </c>
      <c r="G782" s="73">
        <f t="shared" si="293"/>
        <v>0</v>
      </c>
      <c r="H782" s="73">
        <v>0</v>
      </c>
      <c r="I782" s="85">
        <f t="shared" si="294"/>
        <v>0</v>
      </c>
      <c r="J782" s="54"/>
    </row>
    <row r="783" spans="1:10" ht="14.1" customHeight="1">
      <c r="A783" s="253" t="s">
        <v>1194</v>
      </c>
      <c r="B783" s="255" t="s">
        <v>1306</v>
      </c>
      <c r="C783" s="73">
        <v>0</v>
      </c>
      <c r="D783" s="73">
        <v>0</v>
      </c>
      <c r="E783" s="73">
        <f t="shared" si="292"/>
        <v>0</v>
      </c>
      <c r="F783" s="73">
        <v>0</v>
      </c>
      <c r="G783" s="73">
        <f t="shared" si="293"/>
        <v>0</v>
      </c>
      <c r="H783" s="73">
        <v>0</v>
      </c>
      <c r="I783" s="85">
        <f t="shared" si="294"/>
        <v>0</v>
      </c>
      <c r="J783" s="54"/>
    </row>
    <row r="784" spans="1:10" ht="14.1" customHeight="1">
      <c r="A784" s="253" t="s">
        <v>1195</v>
      </c>
      <c r="B784" s="255" t="s">
        <v>1707</v>
      </c>
      <c r="C784" s="73">
        <v>0</v>
      </c>
      <c r="D784" s="73">
        <v>0</v>
      </c>
      <c r="E784" s="73">
        <f t="shared" si="292"/>
        <v>0</v>
      </c>
      <c r="F784" s="73">
        <v>0</v>
      </c>
      <c r="G784" s="73">
        <f t="shared" si="293"/>
        <v>0</v>
      </c>
      <c r="H784" s="73">
        <v>0</v>
      </c>
      <c r="I784" s="85">
        <f t="shared" si="294"/>
        <v>0</v>
      </c>
      <c r="J784" s="54"/>
    </row>
    <row r="785" spans="1:10" ht="14.1" customHeight="1">
      <c r="A785" s="253" t="s">
        <v>1196</v>
      </c>
      <c r="B785" s="255" t="s">
        <v>1307</v>
      </c>
      <c r="C785" s="73">
        <v>0</v>
      </c>
      <c r="D785" s="73">
        <v>0</v>
      </c>
      <c r="E785" s="73">
        <f t="shared" si="292"/>
        <v>0</v>
      </c>
      <c r="F785" s="73">
        <v>0</v>
      </c>
      <c r="G785" s="73">
        <f t="shared" si="293"/>
        <v>0</v>
      </c>
      <c r="H785" s="73">
        <v>0</v>
      </c>
      <c r="I785" s="85">
        <f t="shared" si="294"/>
        <v>0</v>
      </c>
      <c r="J785" s="54"/>
    </row>
    <row r="786" spans="1:10" ht="14.1" customHeight="1">
      <c r="A786" s="253" t="s">
        <v>1197</v>
      </c>
      <c r="B786" s="255" t="s">
        <v>1708</v>
      </c>
      <c r="C786" s="73">
        <v>0</v>
      </c>
      <c r="D786" s="73">
        <v>0</v>
      </c>
      <c r="E786" s="73">
        <f t="shared" si="292"/>
        <v>0</v>
      </c>
      <c r="F786" s="73">
        <v>0</v>
      </c>
      <c r="G786" s="73">
        <f t="shared" si="293"/>
        <v>0</v>
      </c>
      <c r="H786" s="73">
        <v>0</v>
      </c>
      <c r="I786" s="85">
        <f t="shared" si="294"/>
        <v>0</v>
      </c>
      <c r="J786" s="54"/>
    </row>
    <row r="787" spans="1:10" ht="14.1" customHeight="1">
      <c r="A787" s="253" t="s">
        <v>1198</v>
      </c>
      <c r="B787" s="255" t="s">
        <v>1308</v>
      </c>
      <c r="C787" s="73">
        <v>0</v>
      </c>
      <c r="D787" s="73">
        <v>0</v>
      </c>
      <c r="E787" s="73">
        <f t="shared" si="292"/>
        <v>0</v>
      </c>
      <c r="F787" s="73">
        <v>0</v>
      </c>
      <c r="G787" s="73">
        <f t="shared" si="293"/>
        <v>0</v>
      </c>
      <c r="H787" s="73">
        <v>0</v>
      </c>
      <c r="I787" s="85">
        <f t="shared" si="294"/>
        <v>0</v>
      </c>
      <c r="J787" s="54"/>
    </row>
    <row r="788" spans="1:10" ht="14.1" customHeight="1">
      <c r="A788" s="253" t="s">
        <v>1199</v>
      </c>
      <c r="B788" s="255" t="s">
        <v>1309</v>
      </c>
      <c r="C788" s="73">
        <v>0</v>
      </c>
      <c r="D788" s="73">
        <v>0</v>
      </c>
      <c r="E788" s="73">
        <f t="shared" si="292"/>
        <v>0</v>
      </c>
      <c r="F788" s="73">
        <v>0</v>
      </c>
      <c r="G788" s="73">
        <f t="shared" si="293"/>
        <v>0</v>
      </c>
      <c r="H788" s="73">
        <v>0</v>
      </c>
      <c r="I788" s="85">
        <f t="shared" si="294"/>
        <v>0</v>
      </c>
      <c r="J788" s="54"/>
    </row>
    <row r="789" spans="1:10" ht="14.1" customHeight="1">
      <c r="A789" s="253" t="s">
        <v>1200</v>
      </c>
      <c r="B789" s="255" t="s">
        <v>1310</v>
      </c>
      <c r="C789" s="73">
        <v>0</v>
      </c>
      <c r="D789" s="73">
        <v>0</v>
      </c>
      <c r="E789" s="73">
        <f t="shared" si="292"/>
        <v>0</v>
      </c>
      <c r="F789" s="73">
        <v>0</v>
      </c>
      <c r="G789" s="73">
        <f t="shared" si="293"/>
        <v>0</v>
      </c>
      <c r="H789" s="73">
        <v>0</v>
      </c>
      <c r="I789" s="85">
        <f t="shared" si="294"/>
        <v>0</v>
      </c>
      <c r="J789" s="54"/>
    </row>
    <row r="790" spans="1:10" ht="14.1" customHeight="1">
      <c r="A790" s="253" t="s">
        <v>1201</v>
      </c>
      <c r="B790" s="255" t="s">
        <v>1251</v>
      </c>
      <c r="C790" s="73">
        <v>0</v>
      </c>
      <c r="D790" s="73">
        <v>0</v>
      </c>
      <c r="E790" s="73">
        <f t="shared" si="292"/>
        <v>0</v>
      </c>
      <c r="F790" s="73">
        <v>0</v>
      </c>
      <c r="G790" s="73">
        <f t="shared" si="293"/>
        <v>0</v>
      </c>
      <c r="H790" s="73">
        <v>0</v>
      </c>
      <c r="I790" s="85">
        <f t="shared" si="294"/>
        <v>0</v>
      </c>
      <c r="J790" s="54"/>
    </row>
    <row r="791" spans="1:10" ht="14.1" customHeight="1">
      <c r="A791" s="253" t="s">
        <v>1202</v>
      </c>
      <c r="B791" s="255" t="s">
        <v>613</v>
      </c>
      <c r="C791" s="73">
        <v>0</v>
      </c>
      <c r="D791" s="73">
        <v>0</v>
      </c>
      <c r="E791" s="73">
        <f t="shared" si="292"/>
        <v>0</v>
      </c>
      <c r="F791" s="73">
        <v>0</v>
      </c>
      <c r="G791" s="73">
        <f t="shared" si="293"/>
        <v>0</v>
      </c>
      <c r="H791" s="73">
        <v>0</v>
      </c>
      <c r="I791" s="85">
        <f t="shared" si="294"/>
        <v>0</v>
      </c>
      <c r="J791" s="54"/>
    </row>
    <row r="792" spans="1:10" ht="14.1" customHeight="1">
      <c r="A792" s="253"/>
      <c r="B792" s="260" t="s">
        <v>1255</v>
      </c>
      <c r="C792" s="211">
        <f>SUM(C760:C791)</f>
        <v>0</v>
      </c>
      <c r="D792" s="211">
        <f t="shared" ref="D792:H792" si="295">SUM(D760:D791)</f>
        <v>0</v>
      </c>
      <c r="E792" s="211">
        <f t="shared" si="295"/>
        <v>0</v>
      </c>
      <c r="F792" s="211">
        <f t="shared" si="295"/>
        <v>0</v>
      </c>
      <c r="G792" s="211">
        <f t="shared" si="295"/>
        <v>0</v>
      </c>
      <c r="H792" s="211">
        <f t="shared" si="295"/>
        <v>0</v>
      </c>
      <c r="I792" s="212">
        <f t="shared" si="294"/>
        <v>0</v>
      </c>
      <c r="J792" s="213"/>
    </row>
    <row r="793" spans="1:10" ht="13.5" customHeight="1">
      <c r="A793" s="12"/>
      <c r="B793" s="32"/>
      <c r="C793" s="73"/>
      <c r="D793" s="73"/>
      <c r="E793" s="73"/>
      <c r="F793" s="73"/>
      <c r="G793" s="73"/>
      <c r="H793" s="73"/>
      <c r="I793" s="85"/>
      <c r="J793" s="54"/>
    </row>
    <row r="794" spans="1:10" ht="13.5" customHeight="1">
      <c r="A794" s="258" t="s">
        <v>1094</v>
      </c>
      <c r="B794" s="259" t="s">
        <v>1102</v>
      </c>
      <c r="C794" s="178"/>
      <c r="D794" s="73"/>
      <c r="E794" s="73"/>
      <c r="F794" s="73"/>
      <c r="G794" s="73"/>
      <c r="H794" s="73"/>
      <c r="I794" s="85"/>
      <c r="J794" s="54"/>
    </row>
    <row r="795" spans="1:10" ht="13.5" customHeight="1">
      <c r="A795" s="253" t="s">
        <v>1203</v>
      </c>
      <c r="B795" s="255" t="s">
        <v>1311</v>
      </c>
      <c r="C795" s="73">
        <v>0</v>
      </c>
      <c r="D795" s="73">
        <v>0</v>
      </c>
      <c r="E795" s="73">
        <f>C795+D795</f>
        <v>0</v>
      </c>
      <c r="F795" s="73">
        <v>0</v>
      </c>
      <c r="G795" s="73">
        <f>E795+F795</f>
        <v>0</v>
      </c>
      <c r="H795" s="73">
        <v>0</v>
      </c>
      <c r="I795" s="85">
        <f>H795-G795</f>
        <v>0</v>
      </c>
      <c r="J795" s="54"/>
    </row>
    <row r="796" spans="1:10" ht="13.5" customHeight="1">
      <c r="A796" s="253" t="s">
        <v>1204</v>
      </c>
      <c r="B796" s="255" t="s">
        <v>1709</v>
      </c>
      <c r="C796" s="73">
        <v>0</v>
      </c>
      <c r="D796" s="73">
        <v>0</v>
      </c>
      <c r="E796" s="73">
        <f t="shared" ref="E796:E805" si="296">C796+D796</f>
        <v>0</v>
      </c>
      <c r="F796" s="73">
        <v>0</v>
      </c>
      <c r="G796" s="73">
        <f t="shared" ref="G796:G805" si="297">E796+F796</f>
        <v>0</v>
      </c>
      <c r="H796" s="73">
        <v>0</v>
      </c>
      <c r="I796" s="85">
        <f t="shared" ref="I796:I806" si="298">H796-G796</f>
        <v>0</v>
      </c>
      <c r="J796" s="54"/>
    </row>
    <row r="797" spans="1:10" ht="13.5" customHeight="1">
      <c r="A797" s="253" t="s">
        <v>1205</v>
      </c>
      <c r="B797" s="255" t="s">
        <v>1312</v>
      </c>
      <c r="C797" s="73">
        <v>0</v>
      </c>
      <c r="D797" s="73">
        <v>0</v>
      </c>
      <c r="E797" s="73">
        <f t="shared" si="296"/>
        <v>0</v>
      </c>
      <c r="F797" s="73">
        <v>0</v>
      </c>
      <c r="G797" s="73">
        <f t="shared" si="297"/>
        <v>0</v>
      </c>
      <c r="H797" s="73">
        <v>0</v>
      </c>
      <c r="I797" s="85">
        <f t="shared" si="298"/>
        <v>0</v>
      </c>
      <c r="J797" s="54"/>
    </row>
    <row r="798" spans="1:10" ht="13.5" customHeight="1">
      <c r="A798" s="253" t="s">
        <v>1206</v>
      </c>
      <c r="B798" s="255" t="s">
        <v>1714</v>
      </c>
      <c r="C798" s="73">
        <v>0</v>
      </c>
      <c r="D798" s="73">
        <v>0</v>
      </c>
      <c r="E798" s="73">
        <f t="shared" si="296"/>
        <v>0</v>
      </c>
      <c r="F798" s="73">
        <v>0</v>
      </c>
      <c r="G798" s="73">
        <f t="shared" si="297"/>
        <v>0</v>
      </c>
      <c r="H798" s="73">
        <v>0</v>
      </c>
      <c r="I798" s="85">
        <f t="shared" si="298"/>
        <v>0</v>
      </c>
      <c r="J798" s="54"/>
    </row>
    <row r="799" spans="1:10" ht="13.5" customHeight="1">
      <c r="A799" s="253" t="s">
        <v>1207</v>
      </c>
      <c r="B799" s="255" t="s">
        <v>1313</v>
      </c>
      <c r="C799" s="73">
        <v>0</v>
      </c>
      <c r="D799" s="73">
        <v>0</v>
      </c>
      <c r="E799" s="73">
        <f t="shared" si="296"/>
        <v>0</v>
      </c>
      <c r="F799" s="73">
        <v>0</v>
      </c>
      <c r="G799" s="73">
        <f t="shared" si="297"/>
        <v>0</v>
      </c>
      <c r="H799" s="73">
        <v>0</v>
      </c>
      <c r="I799" s="85">
        <f t="shared" si="298"/>
        <v>0</v>
      </c>
      <c r="J799" s="54"/>
    </row>
    <row r="800" spans="1:10" ht="13.5" customHeight="1">
      <c r="A800" s="253" t="s">
        <v>1208</v>
      </c>
      <c r="B800" s="255" t="s">
        <v>1314</v>
      </c>
      <c r="C800" s="73">
        <v>0</v>
      </c>
      <c r="D800" s="73">
        <v>0</v>
      </c>
      <c r="E800" s="73">
        <f t="shared" si="296"/>
        <v>0</v>
      </c>
      <c r="F800" s="73">
        <v>0</v>
      </c>
      <c r="G800" s="73">
        <f t="shared" si="297"/>
        <v>0</v>
      </c>
      <c r="H800" s="73">
        <v>0</v>
      </c>
      <c r="I800" s="85">
        <f t="shared" si="298"/>
        <v>0</v>
      </c>
      <c r="J800" s="54"/>
    </row>
    <row r="801" spans="1:10" ht="13.5" customHeight="1">
      <c r="A801" s="253" t="s">
        <v>1209</v>
      </c>
      <c r="B801" s="255" t="s">
        <v>1315</v>
      </c>
      <c r="C801" s="73">
        <v>0</v>
      </c>
      <c r="D801" s="73">
        <v>0</v>
      </c>
      <c r="E801" s="73">
        <f t="shared" si="296"/>
        <v>0</v>
      </c>
      <c r="F801" s="73">
        <v>0</v>
      </c>
      <c r="G801" s="73">
        <f t="shared" si="297"/>
        <v>0</v>
      </c>
      <c r="H801" s="73">
        <v>0</v>
      </c>
      <c r="I801" s="85">
        <f t="shared" si="298"/>
        <v>0</v>
      </c>
      <c r="J801" s="54"/>
    </row>
    <row r="802" spans="1:10" ht="13.5" customHeight="1">
      <c r="A802" s="253" t="s">
        <v>1210</v>
      </c>
      <c r="B802" s="255" t="s">
        <v>1316</v>
      </c>
      <c r="C802" s="73">
        <v>0</v>
      </c>
      <c r="D802" s="73">
        <v>0</v>
      </c>
      <c r="E802" s="73">
        <f t="shared" si="296"/>
        <v>0</v>
      </c>
      <c r="F802" s="73">
        <v>0</v>
      </c>
      <c r="G802" s="73">
        <f t="shared" si="297"/>
        <v>0</v>
      </c>
      <c r="H802" s="73">
        <v>0</v>
      </c>
      <c r="I802" s="85">
        <f t="shared" si="298"/>
        <v>0</v>
      </c>
      <c r="J802" s="54"/>
    </row>
    <row r="803" spans="1:10" ht="13.5" customHeight="1">
      <c r="A803" s="253" t="s">
        <v>1211</v>
      </c>
      <c r="B803" s="255" t="s">
        <v>1317</v>
      </c>
      <c r="C803" s="73">
        <v>0</v>
      </c>
      <c r="D803" s="73">
        <v>0</v>
      </c>
      <c r="E803" s="73">
        <f t="shared" si="296"/>
        <v>0</v>
      </c>
      <c r="F803" s="73">
        <v>0</v>
      </c>
      <c r="G803" s="73">
        <f t="shared" si="297"/>
        <v>0</v>
      </c>
      <c r="H803" s="73">
        <v>0</v>
      </c>
      <c r="I803" s="85">
        <f t="shared" si="298"/>
        <v>0</v>
      </c>
      <c r="J803" s="54"/>
    </row>
    <row r="804" spans="1:10" ht="13.5" customHeight="1">
      <c r="A804" s="253" t="s">
        <v>1212</v>
      </c>
      <c r="B804" s="255" t="s">
        <v>1251</v>
      </c>
      <c r="C804" s="73">
        <v>0</v>
      </c>
      <c r="D804" s="73">
        <v>0</v>
      </c>
      <c r="E804" s="73">
        <f t="shared" si="296"/>
        <v>0</v>
      </c>
      <c r="F804" s="73">
        <v>0</v>
      </c>
      <c r="G804" s="73">
        <f t="shared" si="297"/>
        <v>0</v>
      </c>
      <c r="H804" s="73">
        <v>0</v>
      </c>
      <c r="I804" s="85">
        <f t="shared" si="298"/>
        <v>0</v>
      </c>
      <c r="J804" s="54"/>
    </row>
    <row r="805" spans="1:10" ht="13.5" customHeight="1">
      <c r="A805" s="253" t="s">
        <v>1213</v>
      </c>
      <c r="B805" s="255" t="s">
        <v>613</v>
      </c>
      <c r="C805" s="73">
        <v>0</v>
      </c>
      <c r="D805" s="73">
        <v>0</v>
      </c>
      <c r="E805" s="73">
        <f t="shared" si="296"/>
        <v>0</v>
      </c>
      <c r="F805" s="73">
        <v>0</v>
      </c>
      <c r="G805" s="73">
        <f t="shared" si="297"/>
        <v>0</v>
      </c>
      <c r="H805" s="73">
        <v>0</v>
      </c>
      <c r="I805" s="85">
        <f t="shared" si="298"/>
        <v>0</v>
      </c>
      <c r="J805" s="54"/>
    </row>
    <row r="806" spans="1:10" ht="13.5" customHeight="1">
      <c r="A806" s="253"/>
      <c r="B806" s="260" t="s">
        <v>1256</v>
      </c>
      <c r="C806" s="211">
        <f>SUM(C795:C805)</f>
        <v>0</v>
      </c>
      <c r="D806" s="211">
        <f t="shared" ref="D806:H806" si="299">SUM(D795:D805)</f>
        <v>0</v>
      </c>
      <c r="E806" s="211">
        <f t="shared" si="299"/>
        <v>0</v>
      </c>
      <c r="F806" s="211">
        <f t="shared" si="299"/>
        <v>0</v>
      </c>
      <c r="G806" s="211">
        <f t="shared" si="299"/>
        <v>0</v>
      </c>
      <c r="H806" s="211">
        <f t="shared" si="299"/>
        <v>0</v>
      </c>
      <c r="I806" s="212">
        <f t="shared" si="298"/>
        <v>0</v>
      </c>
      <c r="J806" s="213"/>
    </row>
    <row r="807" spans="1:10" ht="13.5" customHeight="1">
      <c r="A807" s="12"/>
      <c r="B807" s="32"/>
      <c r="C807" s="73"/>
      <c r="D807" s="73"/>
      <c r="E807" s="73"/>
      <c r="F807" s="73"/>
      <c r="G807" s="73"/>
      <c r="H807" s="73"/>
      <c r="I807" s="85"/>
      <c r="J807" s="54"/>
    </row>
    <row r="808" spans="1:10" ht="13.5" customHeight="1">
      <c r="A808" s="258" t="s">
        <v>1095</v>
      </c>
      <c r="B808" s="259" t="s">
        <v>1103</v>
      </c>
      <c r="C808" s="178"/>
      <c r="D808" s="73"/>
      <c r="E808" s="73"/>
      <c r="F808" s="73"/>
      <c r="G808" s="73"/>
      <c r="H808" s="73"/>
      <c r="I808" s="85"/>
      <c r="J808" s="54"/>
    </row>
    <row r="809" spans="1:10" ht="13.5" customHeight="1">
      <c r="A809" s="253" t="s">
        <v>1214</v>
      </c>
      <c r="B809" s="256" t="s">
        <v>1318</v>
      </c>
      <c r="C809" s="73"/>
      <c r="D809" s="73"/>
      <c r="E809" s="73"/>
      <c r="F809" s="73"/>
      <c r="G809" s="73"/>
      <c r="H809" s="73"/>
      <c r="I809" s="85"/>
      <c r="J809" s="54"/>
    </row>
    <row r="810" spans="1:10" ht="13.5" customHeight="1">
      <c r="A810" s="253"/>
      <c r="B810" s="255" t="s">
        <v>1319</v>
      </c>
      <c r="C810" s="73">
        <v>0</v>
      </c>
      <c r="D810" s="73">
        <v>0</v>
      </c>
      <c r="E810" s="73">
        <f>C810+D810</f>
        <v>0</v>
      </c>
      <c r="F810" s="73">
        <v>0</v>
      </c>
      <c r="G810" s="73">
        <f>E810+F810</f>
        <v>0</v>
      </c>
      <c r="H810" s="73">
        <v>0</v>
      </c>
      <c r="I810" s="85">
        <f>H810-G810</f>
        <v>0</v>
      </c>
      <c r="J810" s="54"/>
    </row>
    <row r="811" spans="1:10" ht="13.5" customHeight="1">
      <c r="A811" s="253"/>
      <c r="B811" s="255" t="s">
        <v>1320</v>
      </c>
      <c r="C811" s="73">
        <v>0</v>
      </c>
      <c r="D811" s="73">
        <v>0</v>
      </c>
      <c r="E811" s="73">
        <f t="shared" ref="E811:E819" si="300">C811+D811</f>
        <v>0</v>
      </c>
      <c r="F811" s="73">
        <v>0</v>
      </c>
      <c r="G811" s="73">
        <f t="shared" ref="G811:G819" si="301">E811+F811</f>
        <v>0</v>
      </c>
      <c r="H811" s="73">
        <v>0</v>
      </c>
      <c r="I811" s="85">
        <f t="shared" ref="I811:I820" si="302">H811-G811</f>
        <v>0</v>
      </c>
      <c r="J811" s="54"/>
    </row>
    <row r="812" spans="1:10" ht="13.5" customHeight="1">
      <c r="A812" s="253"/>
      <c r="B812" s="255" t="s">
        <v>1321</v>
      </c>
      <c r="C812" s="73">
        <v>0</v>
      </c>
      <c r="D812" s="73">
        <v>0</v>
      </c>
      <c r="E812" s="73">
        <f t="shared" si="300"/>
        <v>0</v>
      </c>
      <c r="F812" s="73">
        <v>0</v>
      </c>
      <c r="G812" s="73">
        <f t="shared" si="301"/>
        <v>0</v>
      </c>
      <c r="H812" s="73">
        <v>0</v>
      </c>
      <c r="I812" s="85">
        <f t="shared" si="302"/>
        <v>0</v>
      </c>
      <c r="J812" s="54"/>
    </row>
    <row r="813" spans="1:10" ht="13.5" customHeight="1">
      <c r="A813" s="253"/>
      <c r="B813" s="255" t="s">
        <v>1322</v>
      </c>
      <c r="C813" s="73">
        <v>0</v>
      </c>
      <c r="D813" s="73">
        <v>0</v>
      </c>
      <c r="E813" s="73">
        <f t="shared" si="300"/>
        <v>0</v>
      </c>
      <c r="F813" s="73">
        <v>0</v>
      </c>
      <c r="G813" s="73">
        <f t="shared" si="301"/>
        <v>0</v>
      </c>
      <c r="H813" s="73">
        <v>0</v>
      </c>
      <c r="I813" s="85">
        <f t="shared" si="302"/>
        <v>0</v>
      </c>
      <c r="J813" s="54"/>
    </row>
    <row r="814" spans="1:10" ht="13.5" customHeight="1">
      <c r="A814" s="253"/>
      <c r="B814" s="255" t="s">
        <v>1323</v>
      </c>
      <c r="C814" s="73">
        <v>0</v>
      </c>
      <c r="D814" s="73">
        <v>0</v>
      </c>
      <c r="E814" s="73">
        <f t="shared" si="300"/>
        <v>0</v>
      </c>
      <c r="F814" s="73">
        <v>0</v>
      </c>
      <c r="G814" s="73">
        <f t="shared" si="301"/>
        <v>0</v>
      </c>
      <c r="H814" s="73">
        <v>0</v>
      </c>
      <c r="I814" s="85">
        <f t="shared" si="302"/>
        <v>0</v>
      </c>
      <c r="J814" s="54"/>
    </row>
    <row r="815" spans="1:10" ht="13.5" customHeight="1">
      <c r="A815" s="253"/>
      <c r="B815" s="255" t="s">
        <v>1324</v>
      </c>
      <c r="C815" s="73">
        <v>0</v>
      </c>
      <c r="D815" s="73">
        <v>0</v>
      </c>
      <c r="E815" s="73">
        <f t="shared" si="300"/>
        <v>0</v>
      </c>
      <c r="F815" s="73">
        <v>0</v>
      </c>
      <c r="G815" s="73">
        <f t="shared" si="301"/>
        <v>0</v>
      </c>
      <c r="H815" s="73">
        <v>0</v>
      </c>
      <c r="I815" s="85">
        <f t="shared" si="302"/>
        <v>0</v>
      </c>
      <c r="J815" s="54"/>
    </row>
    <row r="816" spans="1:10" ht="13.5" customHeight="1">
      <c r="A816" s="253"/>
      <c r="B816" s="255" t="s">
        <v>1325</v>
      </c>
      <c r="C816" s="73">
        <v>0</v>
      </c>
      <c r="D816" s="73">
        <v>0</v>
      </c>
      <c r="E816" s="73">
        <f t="shared" si="300"/>
        <v>0</v>
      </c>
      <c r="F816" s="73">
        <v>0</v>
      </c>
      <c r="G816" s="73">
        <f t="shared" si="301"/>
        <v>0</v>
      </c>
      <c r="H816" s="73">
        <v>0</v>
      </c>
      <c r="I816" s="85">
        <f t="shared" si="302"/>
        <v>0</v>
      </c>
      <c r="J816" s="54"/>
    </row>
    <row r="817" spans="1:10" ht="13.5" customHeight="1">
      <c r="A817" s="253"/>
      <c r="B817" s="255" t="s">
        <v>1326</v>
      </c>
      <c r="C817" s="73">
        <v>0</v>
      </c>
      <c r="D817" s="73">
        <v>0</v>
      </c>
      <c r="E817" s="73">
        <f t="shared" si="300"/>
        <v>0</v>
      </c>
      <c r="F817" s="73">
        <v>0</v>
      </c>
      <c r="G817" s="73">
        <f t="shared" si="301"/>
        <v>0</v>
      </c>
      <c r="H817" s="73">
        <v>0</v>
      </c>
      <c r="I817" s="85">
        <f t="shared" si="302"/>
        <v>0</v>
      </c>
      <c r="J817" s="54"/>
    </row>
    <row r="818" spans="1:10" ht="13.5" customHeight="1">
      <c r="A818" s="253"/>
      <c r="B818" s="255" t="s">
        <v>613</v>
      </c>
      <c r="C818" s="73">
        <v>0</v>
      </c>
      <c r="D818" s="73">
        <v>0</v>
      </c>
      <c r="E818" s="73">
        <f t="shared" si="300"/>
        <v>0</v>
      </c>
      <c r="F818" s="73">
        <v>0</v>
      </c>
      <c r="G818" s="73">
        <f t="shared" si="301"/>
        <v>0</v>
      </c>
      <c r="H818" s="73">
        <v>0</v>
      </c>
      <c r="I818" s="85">
        <f t="shared" si="302"/>
        <v>0</v>
      </c>
      <c r="J818" s="54"/>
    </row>
    <row r="819" spans="1:10" ht="13.5" customHeight="1">
      <c r="A819" s="253" t="s">
        <v>1215</v>
      </c>
      <c r="B819" s="255" t="s">
        <v>613</v>
      </c>
      <c r="C819" s="73">
        <v>0</v>
      </c>
      <c r="D819" s="73">
        <v>0</v>
      </c>
      <c r="E819" s="73">
        <f t="shared" si="300"/>
        <v>0</v>
      </c>
      <c r="F819" s="73">
        <v>0</v>
      </c>
      <c r="G819" s="73">
        <f t="shared" si="301"/>
        <v>0</v>
      </c>
      <c r="H819" s="73">
        <v>0</v>
      </c>
      <c r="I819" s="85">
        <f t="shared" si="302"/>
        <v>0</v>
      </c>
      <c r="J819" s="54"/>
    </row>
    <row r="820" spans="1:10" ht="13.5" customHeight="1">
      <c r="A820" s="253"/>
      <c r="B820" s="260" t="s">
        <v>1257</v>
      </c>
      <c r="C820" s="211">
        <f>SUM(C810:C819)</f>
        <v>0</v>
      </c>
      <c r="D820" s="211">
        <f t="shared" ref="D820:H820" si="303">SUM(D810:D819)</f>
        <v>0</v>
      </c>
      <c r="E820" s="211">
        <f t="shared" si="303"/>
        <v>0</v>
      </c>
      <c r="F820" s="211">
        <f t="shared" si="303"/>
        <v>0</v>
      </c>
      <c r="G820" s="211">
        <f t="shared" si="303"/>
        <v>0</v>
      </c>
      <c r="H820" s="211">
        <f t="shared" si="303"/>
        <v>0</v>
      </c>
      <c r="I820" s="212">
        <f t="shared" si="302"/>
        <v>0</v>
      </c>
      <c r="J820" s="261"/>
    </row>
    <row r="821" spans="1:10" ht="13.5" customHeight="1">
      <c r="A821" s="12"/>
      <c r="B821" s="32"/>
      <c r="C821" s="73"/>
      <c r="D821" s="73"/>
      <c r="E821" s="73"/>
      <c r="F821" s="73"/>
      <c r="G821" s="73"/>
      <c r="H821" s="73"/>
      <c r="I821" s="85"/>
      <c r="J821" s="54"/>
    </row>
    <row r="822" spans="1:10" ht="13.5" customHeight="1">
      <c r="A822" s="258" t="s">
        <v>1096</v>
      </c>
      <c r="B822" s="259" t="s">
        <v>1104</v>
      </c>
      <c r="C822" s="178"/>
      <c r="D822" s="73"/>
      <c r="E822" s="73"/>
      <c r="F822" s="73"/>
      <c r="G822" s="73"/>
      <c r="H822" s="73"/>
      <c r="I822" s="85"/>
      <c r="J822" s="54"/>
    </row>
    <row r="823" spans="1:10" ht="13.5" customHeight="1">
      <c r="A823" s="253" t="s">
        <v>1216</v>
      </c>
      <c r="B823" s="255" t="s">
        <v>1327</v>
      </c>
      <c r="C823" s="73">
        <v>0</v>
      </c>
      <c r="D823" s="73">
        <v>0</v>
      </c>
      <c r="E823" s="73">
        <f>C823+D823</f>
        <v>0</v>
      </c>
      <c r="F823" s="73">
        <v>0</v>
      </c>
      <c r="G823" s="73">
        <f>E823+F823</f>
        <v>0</v>
      </c>
      <c r="H823" s="73">
        <v>0</v>
      </c>
      <c r="I823" s="85">
        <f>H823-G823</f>
        <v>0</v>
      </c>
      <c r="J823" s="54"/>
    </row>
    <row r="824" spans="1:10" ht="13.5" customHeight="1">
      <c r="A824" s="253" t="s">
        <v>1217</v>
      </c>
      <c r="B824" s="255" t="s">
        <v>1328</v>
      </c>
      <c r="C824" s="73">
        <v>0</v>
      </c>
      <c r="D824" s="73">
        <v>0</v>
      </c>
      <c r="E824" s="73">
        <f t="shared" ref="E824:E843" si="304">C824+D824</f>
        <v>0</v>
      </c>
      <c r="F824" s="73">
        <v>0</v>
      </c>
      <c r="G824" s="73">
        <f t="shared" ref="G824:G843" si="305">E824+F824</f>
        <v>0</v>
      </c>
      <c r="H824" s="73">
        <v>0</v>
      </c>
      <c r="I824" s="85">
        <f t="shared" ref="I824:I844" si="306">H824-G824</f>
        <v>0</v>
      </c>
      <c r="J824" s="54"/>
    </row>
    <row r="825" spans="1:10" ht="13.5" customHeight="1">
      <c r="A825" s="253" t="s">
        <v>1218</v>
      </c>
      <c r="B825" s="255" t="s">
        <v>1329</v>
      </c>
      <c r="C825" s="73">
        <v>0</v>
      </c>
      <c r="D825" s="73">
        <v>0</v>
      </c>
      <c r="E825" s="73">
        <f t="shared" si="304"/>
        <v>0</v>
      </c>
      <c r="F825" s="73">
        <v>0</v>
      </c>
      <c r="G825" s="73">
        <f t="shared" si="305"/>
        <v>0</v>
      </c>
      <c r="H825" s="73">
        <v>0</v>
      </c>
      <c r="I825" s="85">
        <f t="shared" si="306"/>
        <v>0</v>
      </c>
      <c r="J825" s="54"/>
    </row>
    <row r="826" spans="1:10" ht="13.5" customHeight="1">
      <c r="A826" s="253" t="s">
        <v>1219</v>
      </c>
      <c r="B826" s="257" t="s">
        <v>1330</v>
      </c>
      <c r="C826" s="73">
        <v>0</v>
      </c>
      <c r="D826" s="73">
        <v>0</v>
      </c>
      <c r="E826" s="73">
        <f t="shared" si="304"/>
        <v>0</v>
      </c>
      <c r="F826" s="73">
        <v>0</v>
      </c>
      <c r="G826" s="73">
        <f t="shared" si="305"/>
        <v>0</v>
      </c>
      <c r="H826" s="73">
        <v>0</v>
      </c>
      <c r="I826" s="85">
        <f t="shared" si="306"/>
        <v>0</v>
      </c>
      <c r="J826" s="54"/>
    </row>
    <row r="827" spans="1:10" ht="13.5" customHeight="1">
      <c r="A827" s="253" t="s">
        <v>1220</v>
      </c>
      <c r="B827" s="255" t="s">
        <v>1331</v>
      </c>
      <c r="C827" s="73">
        <v>0</v>
      </c>
      <c r="D827" s="73">
        <v>0</v>
      </c>
      <c r="E827" s="73">
        <f t="shared" si="304"/>
        <v>0</v>
      </c>
      <c r="F827" s="73">
        <v>0</v>
      </c>
      <c r="G827" s="73">
        <f t="shared" si="305"/>
        <v>0</v>
      </c>
      <c r="H827" s="73">
        <v>0</v>
      </c>
      <c r="I827" s="85">
        <f t="shared" si="306"/>
        <v>0</v>
      </c>
      <c r="J827" s="54"/>
    </row>
    <row r="828" spans="1:10" ht="13.5" customHeight="1">
      <c r="A828" s="253" t="s">
        <v>1221</v>
      </c>
      <c r="B828" s="255" t="s">
        <v>1332</v>
      </c>
      <c r="C828" s="73">
        <v>0</v>
      </c>
      <c r="D828" s="73">
        <v>0</v>
      </c>
      <c r="E828" s="73">
        <f t="shared" si="304"/>
        <v>0</v>
      </c>
      <c r="F828" s="73">
        <v>0</v>
      </c>
      <c r="G828" s="73">
        <f t="shared" si="305"/>
        <v>0</v>
      </c>
      <c r="H828" s="73">
        <v>0</v>
      </c>
      <c r="I828" s="85">
        <f t="shared" si="306"/>
        <v>0</v>
      </c>
      <c r="J828" s="54"/>
    </row>
    <row r="829" spans="1:10" ht="13.5" customHeight="1">
      <c r="A829" s="253" t="s">
        <v>1222</v>
      </c>
      <c r="B829" s="255" t="s">
        <v>1333</v>
      </c>
      <c r="C829" s="73">
        <v>0</v>
      </c>
      <c r="D829" s="73">
        <v>0</v>
      </c>
      <c r="E829" s="73">
        <f t="shared" si="304"/>
        <v>0</v>
      </c>
      <c r="F829" s="73">
        <v>0</v>
      </c>
      <c r="G829" s="73">
        <f t="shared" si="305"/>
        <v>0</v>
      </c>
      <c r="H829" s="73">
        <v>0</v>
      </c>
      <c r="I829" s="85">
        <f t="shared" si="306"/>
        <v>0</v>
      </c>
      <c r="J829" s="54"/>
    </row>
    <row r="830" spans="1:10" ht="13.5" customHeight="1">
      <c r="A830" s="253" t="s">
        <v>1223</v>
      </c>
      <c r="B830" s="255" t="s">
        <v>1334</v>
      </c>
      <c r="C830" s="73">
        <v>0</v>
      </c>
      <c r="D830" s="73">
        <v>0</v>
      </c>
      <c r="E830" s="73">
        <f t="shared" si="304"/>
        <v>0</v>
      </c>
      <c r="F830" s="73">
        <v>0</v>
      </c>
      <c r="G830" s="73">
        <f t="shared" si="305"/>
        <v>0</v>
      </c>
      <c r="H830" s="73">
        <v>0</v>
      </c>
      <c r="I830" s="85">
        <f t="shared" si="306"/>
        <v>0</v>
      </c>
      <c r="J830" s="54"/>
    </row>
    <row r="831" spans="1:10" ht="13.5" customHeight="1">
      <c r="A831" s="253" t="s">
        <v>1224</v>
      </c>
      <c r="B831" s="255" t="s">
        <v>1335</v>
      </c>
      <c r="C831" s="73">
        <v>0</v>
      </c>
      <c r="D831" s="73">
        <v>0</v>
      </c>
      <c r="E831" s="73">
        <f t="shared" si="304"/>
        <v>0</v>
      </c>
      <c r="F831" s="73">
        <v>0</v>
      </c>
      <c r="G831" s="73">
        <f t="shared" si="305"/>
        <v>0</v>
      </c>
      <c r="H831" s="73">
        <v>0</v>
      </c>
      <c r="I831" s="85">
        <f t="shared" si="306"/>
        <v>0</v>
      </c>
      <c r="J831" s="54"/>
    </row>
    <row r="832" spans="1:10" ht="13.5" customHeight="1">
      <c r="A832" s="253" t="s">
        <v>1225</v>
      </c>
      <c r="B832" s="255" t="s">
        <v>1336</v>
      </c>
      <c r="C832" s="73">
        <v>0</v>
      </c>
      <c r="D832" s="73">
        <v>0</v>
      </c>
      <c r="E832" s="73">
        <f t="shared" si="304"/>
        <v>0</v>
      </c>
      <c r="F832" s="73">
        <v>0</v>
      </c>
      <c r="G832" s="73">
        <f t="shared" si="305"/>
        <v>0</v>
      </c>
      <c r="H832" s="73">
        <v>0</v>
      </c>
      <c r="I832" s="85">
        <f t="shared" si="306"/>
        <v>0</v>
      </c>
      <c r="J832" s="54"/>
    </row>
    <row r="833" spans="1:10" ht="13.5" customHeight="1">
      <c r="A833" s="253" t="s">
        <v>1226</v>
      </c>
      <c r="B833" s="255" t="s">
        <v>1337</v>
      </c>
      <c r="C833" s="73">
        <v>0</v>
      </c>
      <c r="D833" s="73">
        <v>0</v>
      </c>
      <c r="E833" s="73">
        <f t="shared" si="304"/>
        <v>0</v>
      </c>
      <c r="F833" s="73">
        <v>0</v>
      </c>
      <c r="G833" s="73">
        <f t="shared" si="305"/>
        <v>0</v>
      </c>
      <c r="H833" s="73">
        <v>0</v>
      </c>
      <c r="I833" s="85">
        <f t="shared" si="306"/>
        <v>0</v>
      </c>
      <c r="J833" s="54"/>
    </row>
    <row r="834" spans="1:10" ht="13.5" customHeight="1">
      <c r="A834" s="253" t="s">
        <v>1227</v>
      </c>
      <c r="B834" s="255" t="s">
        <v>1338</v>
      </c>
      <c r="C834" s="73">
        <v>0</v>
      </c>
      <c r="D834" s="73">
        <v>0</v>
      </c>
      <c r="E834" s="73">
        <f t="shared" si="304"/>
        <v>0</v>
      </c>
      <c r="F834" s="73">
        <v>0</v>
      </c>
      <c r="G834" s="73">
        <f t="shared" si="305"/>
        <v>0</v>
      </c>
      <c r="H834" s="73">
        <v>0</v>
      </c>
      <c r="I834" s="85">
        <f t="shared" si="306"/>
        <v>0</v>
      </c>
      <c r="J834" s="54"/>
    </row>
    <row r="835" spans="1:10" ht="13.5" customHeight="1">
      <c r="A835" s="253" t="s">
        <v>1228</v>
      </c>
      <c r="B835" s="255" t="s">
        <v>1339</v>
      </c>
      <c r="C835" s="73">
        <v>0</v>
      </c>
      <c r="D835" s="73">
        <v>0</v>
      </c>
      <c r="E835" s="73">
        <f t="shared" si="304"/>
        <v>0</v>
      </c>
      <c r="F835" s="73">
        <v>0</v>
      </c>
      <c r="G835" s="73">
        <f t="shared" si="305"/>
        <v>0</v>
      </c>
      <c r="H835" s="73">
        <v>0</v>
      </c>
      <c r="I835" s="85">
        <f t="shared" si="306"/>
        <v>0</v>
      </c>
      <c r="J835" s="54"/>
    </row>
    <row r="836" spans="1:10" ht="13.5" customHeight="1">
      <c r="A836" s="253" t="s">
        <v>1229</v>
      </c>
      <c r="B836" s="255" t="s">
        <v>1340</v>
      </c>
      <c r="C836" s="73">
        <v>0</v>
      </c>
      <c r="D836" s="73">
        <v>0</v>
      </c>
      <c r="E836" s="73">
        <f t="shared" si="304"/>
        <v>0</v>
      </c>
      <c r="F836" s="73">
        <v>0</v>
      </c>
      <c r="G836" s="73">
        <f t="shared" si="305"/>
        <v>0</v>
      </c>
      <c r="H836" s="73">
        <v>0</v>
      </c>
      <c r="I836" s="85">
        <f t="shared" si="306"/>
        <v>0</v>
      </c>
      <c r="J836" s="54"/>
    </row>
    <row r="837" spans="1:10" ht="13.5" customHeight="1">
      <c r="A837" s="253" t="s">
        <v>1230</v>
      </c>
      <c r="B837" s="255" t="s">
        <v>1341</v>
      </c>
      <c r="C837" s="73">
        <v>0</v>
      </c>
      <c r="D837" s="73">
        <v>0</v>
      </c>
      <c r="E837" s="73">
        <f t="shared" si="304"/>
        <v>0</v>
      </c>
      <c r="F837" s="73">
        <v>0</v>
      </c>
      <c r="G837" s="73">
        <f t="shared" si="305"/>
        <v>0</v>
      </c>
      <c r="H837" s="73">
        <v>0</v>
      </c>
      <c r="I837" s="85">
        <f t="shared" si="306"/>
        <v>0</v>
      </c>
      <c r="J837" s="54"/>
    </row>
    <row r="838" spans="1:10" ht="13.5" customHeight="1">
      <c r="A838" s="253" t="s">
        <v>1231</v>
      </c>
      <c r="B838" s="255" t="s">
        <v>1342</v>
      </c>
      <c r="C838" s="73">
        <v>0</v>
      </c>
      <c r="D838" s="73">
        <v>0</v>
      </c>
      <c r="E838" s="73">
        <f t="shared" si="304"/>
        <v>0</v>
      </c>
      <c r="F838" s="73">
        <v>0</v>
      </c>
      <c r="G838" s="73">
        <f t="shared" si="305"/>
        <v>0</v>
      </c>
      <c r="H838" s="73">
        <v>0</v>
      </c>
      <c r="I838" s="85">
        <f t="shared" si="306"/>
        <v>0</v>
      </c>
      <c r="J838" s="54"/>
    </row>
    <row r="839" spans="1:10" ht="13.5" customHeight="1">
      <c r="A839" s="253" t="s">
        <v>1232</v>
      </c>
      <c r="B839" s="255" t="s">
        <v>1343</v>
      </c>
      <c r="C839" s="73">
        <v>0</v>
      </c>
      <c r="D839" s="73">
        <v>0</v>
      </c>
      <c r="E839" s="73">
        <f t="shared" si="304"/>
        <v>0</v>
      </c>
      <c r="F839" s="73">
        <v>0</v>
      </c>
      <c r="G839" s="73">
        <f t="shared" si="305"/>
        <v>0</v>
      </c>
      <c r="H839" s="73">
        <v>0</v>
      </c>
      <c r="I839" s="85">
        <f t="shared" si="306"/>
        <v>0</v>
      </c>
      <c r="J839" s="54"/>
    </row>
    <row r="840" spans="1:10" ht="13.5" customHeight="1">
      <c r="A840" s="253" t="s">
        <v>1233</v>
      </c>
      <c r="B840" s="255" t="s">
        <v>1344</v>
      </c>
      <c r="C840" s="73">
        <v>0</v>
      </c>
      <c r="D840" s="73">
        <v>0</v>
      </c>
      <c r="E840" s="73">
        <f t="shared" si="304"/>
        <v>0</v>
      </c>
      <c r="F840" s="73">
        <v>0</v>
      </c>
      <c r="G840" s="73">
        <f t="shared" si="305"/>
        <v>0</v>
      </c>
      <c r="H840" s="73">
        <v>0</v>
      </c>
      <c r="I840" s="85">
        <f t="shared" si="306"/>
        <v>0</v>
      </c>
      <c r="J840" s="54"/>
    </row>
    <row r="841" spans="1:10" ht="13.5" customHeight="1">
      <c r="A841" s="253" t="s">
        <v>1234</v>
      </c>
      <c r="B841" s="255" t="s">
        <v>1235</v>
      </c>
      <c r="C841" s="73">
        <v>0</v>
      </c>
      <c r="D841" s="73">
        <v>0</v>
      </c>
      <c r="E841" s="73">
        <f t="shared" si="304"/>
        <v>0</v>
      </c>
      <c r="F841" s="73">
        <v>0</v>
      </c>
      <c r="G841" s="73">
        <f t="shared" si="305"/>
        <v>0</v>
      </c>
      <c r="H841" s="73">
        <v>0</v>
      </c>
      <c r="I841" s="85">
        <f t="shared" si="306"/>
        <v>0</v>
      </c>
      <c r="J841" s="54"/>
    </row>
    <row r="842" spans="1:10" ht="13.5" customHeight="1">
      <c r="A842" s="253" t="s">
        <v>1236</v>
      </c>
      <c r="B842" s="255" t="s">
        <v>1345</v>
      </c>
      <c r="C842" s="73">
        <v>0</v>
      </c>
      <c r="D842" s="73">
        <v>0</v>
      </c>
      <c r="E842" s="73">
        <f t="shared" si="304"/>
        <v>0</v>
      </c>
      <c r="F842" s="73">
        <v>0</v>
      </c>
      <c r="G842" s="73">
        <f t="shared" si="305"/>
        <v>0</v>
      </c>
      <c r="H842" s="73">
        <v>0</v>
      </c>
      <c r="I842" s="85">
        <f t="shared" si="306"/>
        <v>0</v>
      </c>
      <c r="J842" s="54"/>
    </row>
    <row r="843" spans="1:10" ht="13.5" customHeight="1">
      <c r="A843" s="253" t="s">
        <v>1237</v>
      </c>
      <c r="B843" s="255" t="s">
        <v>613</v>
      </c>
      <c r="C843" s="73">
        <v>0</v>
      </c>
      <c r="D843" s="73">
        <v>0</v>
      </c>
      <c r="E843" s="73">
        <f t="shared" si="304"/>
        <v>0</v>
      </c>
      <c r="F843" s="73">
        <v>0</v>
      </c>
      <c r="G843" s="73">
        <f t="shared" si="305"/>
        <v>0</v>
      </c>
      <c r="H843" s="73">
        <v>0</v>
      </c>
      <c r="I843" s="85">
        <f t="shared" si="306"/>
        <v>0</v>
      </c>
      <c r="J843" s="54"/>
    </row>
    <row r="844" spans="1:10" ht="13.5" customHeight="1">
      <c r="A844" s="253"/>
      <c r="B844" s="260" t="s">
        <v>1258</v>
      </c>
      <c r="C844" s="211">
        <f>SUM(C823:C843)</f>
        <v>0</v>
      </c>
      <c r="D844" s="211">
        <f t="shared" ref="D844:H844" si="307">SUM(D823:D843)</f>
        <v>0</v>
      </c>
      <c r="E844" s="211">
        <f t="shared" si="307"/>
        <v>0</v>
      </c>
      <c r="F844" s="211">
        <f t="shared" si="307"/>
        <v>0</v>
      </c>
      <c r="G844" s="211">
        <f t="shared" si="307"/>
        <v>0</v>
      </c>
      <c r="H844" s="211">
        <f t="shared" si="307"/>
        <v>0</v>
      </c>
      <c r="I844" s="212">
        <f t="shared" si="306"/>
        <v>0</v>
      </c>
      <c r="J844" s="213"/>
    </row>
    <row r="845" spans="1:10" ht="13.5" customHeight="1" thickBot="1">
      <c r="A845" s="12"/>
      <c r="B845" s="32"/>
      <c r="C845" s="73"/>
      <c r="D845" s="73"/>
      <c r="E845" s="73"/>
      <c r="F845" s="73"/>
      <c r="G845" s="73"/>
      <c r="H845" s="73"/>
      <c r="I845" s="85"/>
      <c r="J845" s="54"/>
    </row>
    <row r="846" spans="1:10" ht="14.1" customHeight="1" thickBot="1">
      <c r="A846" s="174"/>
      <c r="B846" s="164"/>
      <c r="C846" s="161"/>
      <c r="D846" s="161"/>
      <c r="E846" s="161"/>
      <c r="F846" s="161"/>
      <c r="G846" s="161"/>
      <c r="H846" s="161"/>
      <c r="I846" s="166"/>
      <c r="J846" s="142"/>
    </row>
    <row r="847" spans="1:10" s="94" customFormat="1" ht="22.5" customHeight="1" thickBot="1">
      <c r="A847" s="167"/>
      <c r="B847" s="168" t="s">
        <v>10</v>
      </c>
      <c r="C847" s="169">
        <f>SUM(C123+C139+C171+C186+C203+C216+C226+C235+C243+C257+C272+C298+C316+C328+C342+C353+C364+C370+C389+C404+C417+C434+C453+C464+C482+C493+C502+C511+C525+C534+C544+C554+C565+C583+C595+C608+C619+C630+C639+C652+C660+C679+C689+C708+C729+C757+C792+C806+C820+C844)</f>
        <v>0</v>
      </c>
      <c r="D847" s="169">
        <f>SUM(D123+D139+D171+D186+D203+D216+D226+D235+D243+D257+D272+D298+D316+D328+D342+D353+D364+D370+D389+D404+D417+D434+D453+D464+D482+D493+D502+D511+D525+D534+D544+D554+D565+D583+D595+D608+D619+D630+D639+D652+D660+D679+D689+D708+D729+D757+D792+D806+D820+D844)</f>
        <v>0</v>
      </c>
      <c r="E847" s="169">
        <f>SUM(E123+E139+E171+E186+E203+E216+E226+E235+E243+E257+E272+E298+E316+E328+E342+E353+E364+E370+E389+E404+E417+E434+E453+E464+E482+E493+E502+E511+E525+E534+E544+E554+E565+E583+E595+E608+E619+E630+E639+E652+E660+E679+E689+E708+E729+E757+E792+E806+E820+E844)</f>
        <v>0</v>
      </c>
      <c r="F847" s="169">
        <f>SUM(F123+F139+F171+F186+F203+F216+F226+F235+F243+F257+F272+F298+F316+F328+F342+F353+F364+F370+F389+F404+F417+F434+F453+F464+F482+F493+F502+F511+F525+F534+F544+F554+F565+F583+F595+F608+F619+F630+F639+F652+F660+F679+F689+F708+F729+F757+F792+F806+F820+F844)</f>
        <v>0</v>
      </c>
      <c r="G847" s="169">
        <f>SUM(G123+G139+G171+G186+G203+G216+G226+G235+G243+G257+G272+G298+G316+G328+G342+G353+G364+G370+G389+G404+G417+G434+G453+G464+G482+G493+G502+G511+G525+G534+G544+G554+G565+G583+G595+G608+G619+G630+G639+G652+G660+G679+G689+G708+G729+G757+G792+G806+G820+G844)</f>
        <v>0</v>
      </c>
      <c r="H847" s="169">
        <f>SUM(H123+H139+H171+H186+H203+H216+H226+H235+H243+H257+H272+H298+H316+H328+H342+H353+H364+H370+H389+H404+H417+H434+H453+H464+H482+H493+H502+H511+H525+H534+H544+H554+H565+H583+H595+H608+H619+H630+H639+H652+H660+H679+H689+H708+H729+H757+H792+H806+H820+H844)</f>
        <v>0</v>
      </c>
      <c r="I847" s="170">
        <f>+H847-G847</f>
        <v>0</v>
      </c>
      <c r="J847" s="171"/>
    </row>
    <row r="848" spans="1:10" ht="14.1" hidden="1" customHeight="1">
      <c r="A848" s="14"/>
      <c r="B848" s="21"/>
      <c r="C848" s="74"/>
      <c r="D848" s="74"/>
      <c r="E848" s="74"/>
      <c r="F848" s="74"/>
      <c r="G848" s="74"/>
      <c r="H848" s="74"/>
      <c r="I848" s="86"/>
      <c r="J848" s="53"/>
    </row>
    <row r="849" spans="1:10" ht="14.1" hidden="1" customHeight="1">
      <c r="A849" s="172" t="s">
        <v>635</v>
      </c>
      <c r="B849" s="173"/>
      <c r="C849" s="69"/>
      <c r="D849" s="69"/>
      <c r="E849" s="69"/>
      <c r="F849" s="69"/>
      <c r="G849" s="69"/>
      <c r="H849" s="69"/>
      <c r="I849" s="82"/>
      <c r="J849" s="53"/>
    </row>
    <row r="850" spans="1:10" ht="14.1" customHeight="1" thickBot="1">
      <c r="A850" s="174"/>
      <c r="B850" s="164"/>
      <c r="C850" s="161"/>
      <c r="D850" s="161"/>
      <c r="E850" s="161"/>
      <c r="F850" s="161"/>
      <c r="G850" s="161"/>
      <c r="H850" s="161"/>
      <c r="I850" s="166"/>
      <c r="J850" s="142"/>
    </row>
    <row r="851" spans="1:10" s="44" customFormat="1" ht="14.1" customHeight="1">
      <c r="A851" s="39"/>
      <c r="B851" s="21"/>
      <c r="C851" s="73"/>
      <c r="D851" s="73"/>
      <c r="E851" s="73"/>
      <c r="F851" s="73"/>
      <c r="G851" s="73"/>
      <c r="H851" s="73"/>
      <c r="I851" s="85"/>
      <c r="J851" s="54"/>
    </row>
    <row r="852" spans="1:10" ht="14.1" customHeight="1">
      <c r="A852" s="89" t="s">
        <v>11</v>
      </c>
      <c r="B852" s="90" t="s">
        <v>818</v>
      </c>
      <c r="C852" s="178"/>
      <c r="D852" s="69"/>
      <c r="E852" s="69"/>
      <c r="F852" s="69"/>
      <c r="G852" s="69"/>
      <c r="H852" s="69"/>
      <c r="I852" s="84"/>
      <c r="J852" s="53"/>
    </row>
    <row r="853" spans="1:10" ht="14.1" customHeight="1">
      <c r="A853" s="12" t="s">
        <v>476</v>
      </c>
      <c r="B853" s="32" t="s">
        <v>1072</v>
      </c>
      <c r="C853" s="67">
        <v>0</v>
      </c>
      <c r="D853" s="67">
        <v>0</v>
      </c>
      <c r="E853" s="69">
        <f>+C853+D853</f>
        <v>0</v>
      </c>
      <c r="F853" s="67">
        <v>0</v>
      </c>
      <c r="G853" s="69">
        <f>+E853+F853</f>
        <v>0</v>
      </c>
      <c r="H853" s="67">
        <v>0</v>
      </c>
      <c r="I853" s="82">
        <f t="shared" ref="I853:I872" si="308">+H853-G853</f>
        <v>0</v>
      </c>
      <c r="J853" s="53"/>
    </row>
    <row r="854" spans="1:10" ht="14.1" customHeight="1">
      <c r="A854" s="12" t="s">
        <v>1073</v>
      </c>
      <c r="B854" s="32" t="s">
        <v>1074</v>
      </c>
      <c r="C854" s="67">
        <v>0</v>
      </c>
      <c r="D854" s="67">
        <v>0</v>
      </c>
      <c r="E854" s="69">
        <f>+C854+D854</f>
        <v>0</v>
      </c>
      <c r="F854" s="67">
        <v>0</v>
      </c>
      <c r="G854" s="69">
        <f>+E854+F854</f>
        <v>0</v>
      </c>
      <c r="H854" s="67">
        <v>0</v>
      </c>
      <c r="I854" s="82">
        <f t="shared" ref="I854" si="309">+H854-G854</f>
        <v>0</v>
      </c>
      <c r="J854" s="53"/>
    </row>
    <row r="855" spans="1:10" ht="14.1" customHeight="1">
      <c r="A855" s="12" t="s">
        <v>18</v>
      </c>
      <c r="B855" s="32" t="s">
        <v>1075</v>
      </c>
      <c r="C855" s="67">
        <v>0</v>
      </c>
      <c r="D855" s="67">
        <v>0</v>
      </c>
      <c r="E855" s="69">
        <f t="shared" ref="E855:E872" si="310">+C855+D855</f>
        <v>0</v>
      </c>
      <c r="F855" s="67">
        <v>0</v>
      </c>
      <c r="G855" s="69">
        <f t="shared" ref="G855:G872" si="311">+E855+F855</f>
        <v>0</v>
      </c>
      <c r="H855" s="67">
        <v>0</v>
      </c>
      <c r="I855" s="82">
        <f t="shared" si="308"/>
        <v>0</v>
      </c>
      <c r="J855" s="53"/>
    </row>
    <row r="856" spans="1:10" ht="14.1" customHeight="1">
      <c r="A856" s="12" t="s">
        <v>477</v>
      </c>
      <c r="B856" s="32" t="s">
        <v>1076</v>
      </c>
      <c r="C856" s="67">
        <v>0</v>
      </c>
      <c r="D856" s="67">
        <v>0</v>
      </c>
      <c r="E856" s="69">
        <f t="shared" si="310"/>
        <v>0</v>
      </c>
      <c r="F856" s="67">
        <v>0</v>
      </c>
      <c r="G856" s="69">
        <f t="shared" si="311"/>
        <v>0</v>
      </c>
      <c r="H856" s="67">
        <v>0</v>
      </c>
      <c r="I856" s="82">
        <f t="shared" si="308"/>
        <v>0</v>
      </c>
      <c r="J856" s="53"/>
    </row>
    <row r="857" spans="1:10" ht="14.1" customHeight="1">
      <c r="A857" s="12" t="s">
        <v>478</v>
      </c>
      <c r="B857" s="32" t="s">
        <v>1077</v>
      </c>
      <c r="C857" s="67">
        <v>0</v>
      </c>
      <c r="D857" s="67">
        <v>0</v>
      </c>
      <c r="E857" s="69">
        <f t="shared" si="310"/>
        <v>0</v>
      </c>
      <c r="F857" s="67">
        <v>0</v>
      </c>
      <c r="G857" s="69">
        <f t="shared" si="311"/>
        <v>0</v>
      </c>
      <c r="H857" s="67">
        <v>0</v>
      </c>
      <c r="I857" s="82">
        <f t="shared" si="308"/>
        <v>0</v>
      </c>
      <c r="J857" s="53"/>
    </row>
    <row r="858" spans="1:10" ht="14.1" customHeight="1">
      <c r="A858" s="12" t="s">
        <v>479</v>
      </c>
      <c r="B858" s="32" t="s">
        <v>1606</v>
      </c>
      <c r="C858" s="67">
        <v>0</v>
      </c>
      <c r="D858" s="67">
        <v>0</v>
      </c>
      <c r="E858" s="69">
        <f t="shared" si="310"/>
        <v>0</v>
      </c>
      <c r="F858" s="67">
        <v>0</v>
      </c>
      <c r="G858" s="69">
        <f t="shared" si="311"/>
        <v>0</v>
      </c>
      <c r="H858" s="67">
        <v>0</v>
      </c>
      <c r="I858" s="82">
        <f t="shared" si="308"/>
        <v>0</v>
      </c>
      <c r="J858" s="53"/>
    </row>
    <row r="859" spans="1:10" ht="14.1" customHeight="1">
      <c r="A859" s="12" t="s">
        <v>1607</v>
      </c>
      <c r="B859" s="32" t="s">
        <v>1611</v>
      </c>
      <c r="C859" s="67">
        <v>0</v>
      </c>
      <c r="D859" s="67">
        <v>0</v>
      </c>
      <c r="E859" s="69">
        <f t="shared" ref="E859:E871" si="312">+C859+D859</f>
        <v>0</v>
      </c>
      <c r="F859" s="67">
        <v>0</v>
      </c>
      <c r="G859" s="69">
        <f t="shared" ref="G859:G871" si="313">+E859+F859</f>
        <v>0</v>
      </c>
      <c r="H859" s="67">
        <v>0</v>
      </c>
      <c r="I859" s="82">
        <f t="shared" ref="I859:I871" si="314">+H859-G859</f>
        <v>0</v>
      </c>
      <c r="J859" s="53"/>
    </row>
    <row r="860" spans="1:10" ht="14.1" customHeight="1">
      <c r="A860" s="12" t="s">
        <v>1608</v>
      </c>
      <c r="B860" s="32" t="s">
        <v>1612</v>
      </c>
      <c r="C860" s="67">
        <v>0</v>
      </c>
      <c r="D860" s="67">
        <v>0</v>
      </c>
      <c r="E860" s="69">
        <f t="shared" si="312"/>
        <v>0</v>
      </c>
      <c r="F860" s="67">
        <v>0</v>
      </c>
      <c r="G860" s="69">
        <f t="shared" si="313"/>
        <v>0</v>
      </c>
      <c r="H860" s="67">
        <v>0</v>
      </c>
      <c r="I860" s="82">
        <f t="shared" si="314"/>
        <v>0</v>
      </c>
      <c r="J860" s="53"/>
    </row>
    <row r="861" spans="1:10" ht="14.1" customHeight="1">
      <c r="A861" s="12" t="s">
        <v>1609</v>
      </c>
      <c r="B861" s="32" t="s">
        <v>1613</v>
      </c>
      <c r="C861" s="67">
        <v>0</v>
      </c>
      <c r="D861" s="67">
        <v>0</v>
      </c>
      <c r="E861" s="69">
        <f t="shared" si="312"/>
        <v>0</v>
      </c>
      <c r="F861" s="67">
        <v>0</v>
      </c>
      <c r="G861" s="69">
        <f t="shared" si="313"/>
        <v>0</v>
      </c>
      <c r="H861" s="67">
        <v>0</v>
      </c>
      <c r="I861" s="82">
        <f t="shared" si="314"/>
        <v>0</v>
      </c>
      <c r="J861" s="53"/>
    </row>
    <row r="862" spans="1:10" ht="14.1" customHeight="1">
      <c r="A862" s="12" t="s">
        <v>1610</v>
      </c>
      <c r="B862" s="32" t="s">
        <v>1614</v>
      </c>
      <c r="C862" s="67">
        <v>0</v>
      </c>
      <c r="D862" s="67">
        <v>0</v>
      </c>
      <c r="E862" s="69">
        <f t="shared" si="312"/>
        <v>0</v>
      </c>
      <c r="F862" s="67">
        <v>0</v>
      </c>
      <c r="G862" s="69">
        <f t="shared" si="313"/>
        <v>0</v>
      </c>
      <c r="H862" s="67">
        <v>0</v>
      </c>
      <c r="I862" s="82">
        <f t="shared" si="314"/>
        <v>0</v>
      </c>
      <c r="J862" s="53"/>
    </row>
    <row r="863" spans="1:10" ht="14.1" customHeight="1">
      <c r="A863" s="12" t="s">
        <v>480</v>
      </c>
      <c r="B863" s="32" t="s">
        <v>1078</v>
      </c>
      <c r="C863" s="67">
        <v>0</v>
      </c>
      <c r="D863" s="67">
        <v>0</v>
      </c>
      <c r="E863" s="69">
        <f t="shared" si="312"/>
        <v>0</v>
      </c>
      <c r="F863" s="67">
        <v>0</v>
      </c>
      <c r="G863" s="69">
        <f t="shared" si="313"/>
        <v>0</v>
      </c>
      <c r="H863" s="67">
        <v>0</v>
      </c>
      <c r="I863" s="82">
        <f t="shared" si="314"/>
        <v>0</v>
      </c>
      <c r="J863" s="53"/>
    </row>
    <row r="864" spans="1:10" ht="14.1" customHeight="1">
      <c r="A864" s="12" t="s">
        <v>481</v>
      </c>
      <c r="B864" s="49" t="s">
        <v>1615</v>
      </c>
      <c r="C864" s="67">
        <v>0</v>
      </c>
      <c r="D864" s="67">
        <v>0</v>
      </c>
      <c r="E864" s="69">
        <f t="shared" si="312"/>
        <v>0</v>
      </c>
      <c r="F864" s="67">
        <v>0</v>
      </c>
      <c r="G864" s="69">
        <f t="shared" si="313"/>
        <v>0</v>
      </c>
      <c r="H864" s="67">
        <v>0</v>
      </c>
      <c r="I864" s="82">
        <f t="shared" si="314"/>
        <v>0</v>
      </c>
      <c r="J864" s="53"/>
    </row>
    <row r="865" spans="1:10" ht="14.1" customHeight="1">
      <c r="A865" s="12" t="s">
        <v>934</v>
      </c>
      <c r="B865" s="49" t="s">
        <v>1079</v>
      </c>
      <c r="C865" s="67">
        <v>0</v>
      </c>
      <c r="D865" s="67">
        <v>0</v>
      </c>
      <c r="E865" s="69">
        <f t="shared" si="312"/>
        <v>0</v>
      </c>
      <c r="F865" s="67">
        <v>0</v>
      </c>
      <c r="G865" s="69">
        <f t="shared" si="313"/>
        <v>0</v>
      </c>
      <c r="H865" s="67">
        <v>0</v>
      </c>
      <c r="I865" s="82">
        <f t="shared" si="314"/>
        <v>0</v>
      </c>
      <c r="J865" s="53"/>
    </row>
    <row r="866" spans="1:10" ht="14.1" customHeight="1">
      <c r="A866" s="12" t="s">
        <v>482</v>
      </c>
      <c r="B866" s="32" t="s">
        <v>819</v>
      </c>
      <c r="C866" s="67">
        <v>0</v>
      </c>
      <c r="D866" s="67">
        <v>0</v>
      </c>
      <c r="E866" s="69">
        <f t="shared" si="312"/>
        <v>0</v>
      </c>
      <c r="F866" s="67">
        <v>0</v>
      </c>
      <c r="G866" s="69">
        <f t="shared" si="313"/>
        <v>0</v>
      </c>
      <c r="H866" s="67">
        <v>0</v>
      </c>
      <c r="I866" s="82">
        <f t="shared" si="314"/>
        <v>0</v>
      </c>
      <c r="J866" s="53"/>
    </row>
    <row r="867" spans="1:10" ht="14.1" customHeight="1">
      <c r="A867" s="12" t="s">
        <v>483</v>
      </c>
      <c r="B867" s="32" t="s">
        <v>621</v>
      </c>
      <c r="C867" s="67">
        <v>0</v>
      </c>
      <c r="D867" s="67">
        <v>0</v>
      </c>
      <c r="E867" s="69">
        <f t="shared" si="312"/>
        <v>0</v>
      </c>
      <c r="F867" s="67">
        <v>0</v>
      </c>
      <c r="G867" s="69">
        <f t="shared" si="313"/>
        <v>0</v>
      </c>
      <c r="H867" s="67">
        <v>0</v>
      </c>
      <c r="I867" s="82">
        <f t="shared" si="314"/>
        <v>0</v>
      </c>
      <c r="J867" s="53"/>
    </row>
    <row r="868" spans="1:10" ht="14.1" customHeight="1">
      <c r="A868" s="12" t="s">
        <v>484</v>
      </c>
      <c r="B868" s="32" t="s">
        <v>622</v>
      </c>
      <c r="C868" s="67">
        <v>0</v>
      </c>
      <c r="D868" s="67">
        <v>0</v>
      </c>
      <c r="E868" s="69">
        <f t="shared" si="312"/>
        <v>0</v>
      </c>
      <c r="F868" s="67">
        <v>0</v>
      </c>
      <c r="G868" s="69">
        <f t="shared" si="313"/>
        <v>0</v>
      </c>
      <c r="H868" s="67">
        <v>0</v>
      </c>
      <c r="I868" s="82">
        <f t="shared" si="314"/>
        <v>0</v>
      </c>
      <c r="J868" s="53"/>
    </row>
    <row r="869" spans="1:10" ht="14.1" customHeight="1">
      <c r="A869" s="12" t="s">
        <v>485</v>
      </c>
      <c r="B869" s="32" t="s">
        <v>820</v>
      </c>
      <c r="C869" s="67">
        <v>0</v>
      </c>
      <c r="D869" s="67">
        <v>0</v>
      </c>
      <c r="E869" s="69">
        <f t="shared" si="312"/>
        <v>0</v>
      </c>
      <c r="F869" s="67">
        <v>0</v>
      </c>
      <c r="G869" s="69">
        <f t="shared" si="313"/>
        <v>0</v>
      </c>
      <c r="H869" s="67">
        <v>0</v>
      </c>
      <c r="I869" s="82">
        <f t="shared" si="314"/>
        <v>0</v>
      </c>
      <c r="J869" s="53"/>
    </row>
    <row r="870" spans="1:10" ht="14.1" customHeight="1">
      <c r="A870" s="39" t="s">
        <v>935</v>
      </c>
      <c r="B870" s="32" t="s">
        <v>920</v>
      </c>
      <c r="C870" s="67">
        <v>0</v>
      </c>
      <c r="D870" s="67">
        <v>0</v>
      </c>
      <c r="E870" s="69">
        <f t="shared" si="312"/>
        <v>0</v>
      </c>
      <c r="F870" s="67">
        <v>0</v>
      </c>
      <c r="G870" s="69">
        <f t="shared" si="313"/>
        <v>0</v>
      </c>
      <c r="H870" s="67">
        <v>0</v>
      </c>
      <c r="I870" s="82">
        <f t="shared" si="314"/>
        <v>0</v>
      </c>
      <c r="J870" s="53"/>
    </row>
    <row r="871" spans="1:10" ht="14.1" customHeight="1">
      <c r="A871" s="39" t="s">
        <v>1616</v>
      </c>
      <c r="B871" s="32" t="s">
        <v>1617</v>
      </c>
      <c r="C871" s="67">
        <v>0</v>
      </c>
      <c r="D871" s="67">
        <v>0</v>
      </c>
      <c r="E871" s="69">
        <f t="shared" si="312"/>
        <v>0</v>
      </c>
      <c r="F871" s="67">
        <v>0</v>
      </c>
      <c r="G871" s="69">
        <f t="shared" si="313"/>
        <v>0</v>
      </c>
      <c r="H871" s="67">
        <v>0</v>
      </c>
      <c r="I871" s="82">
        <f t="shared" si="314"/>
        <v>0</v>
      </c>
      <c r="J871" s="53"/>
    </row>
    <row r="872" spans="1:10" ht="14.1" customHeight="1">
      <c r="A872" s="12" t="s">
        <v>486</v>
      </c>
      <c r="B872" s="52" t="s">
        <v>613</v>
      </c>
      <c r="C872" s="67">
        <v>0</v>
      </c>
      <c r="D872" s="67">
        <v>0</v>
      </c>
      <c r="E872" s="69">
        <f t="shared" si="310"/>
        <v>0</v>
      </c>
      <c r="F872" s="67">
        <v>0</v>
      </c>
      <c r="G872" s="69">
        <f t="shared" si="311"/>
        <v>0</v>
      </c>
      <c r="H872" s="67">
        <v>0</v>
      </c>
      <c r="I872" s="82">
        <f t="shared" si="308"/>
        <v>0</v>
      </c>
      <c r="J872" s="53"/>
    </row>
    <row r="873" spans="1:10" ht="14.1" customHeight="1">
      <c r="A873" s="12" t="s">
        <v>405</v>
      </c>
      <c r="B873" s="214" t="s">
        <v>821</v>
      </c>
      <c r="C873" s="211">
        <f>SUM(C853:C872)</f>
        <v>0</v>
      </c>
      <c r="D873" s="211">
        <f>SUM(D853:D872)</f>
        <v>0</v>
      </c>
      <c r="E873" s="211">
        <f>SUM(E853:E872)</f>
        <v>0</v>
      </c>
      <c r="F873" s="211">
        <f>SUM(F853:F872)</f>
        <v>0</v>
      </c>
      <c r="G873" s="211">
        <f>SUM(G853:G872)</f>
        <v>0</v>
      </c>
      <c r="H873" s="211">
        <f>SUM(H853:H872)</f>
        <v>0</v>
      </c>
      <c r="I873" s="212">
        <f>+H873-G873</f>
        <v>0</v>
      </c>
      <c r="J873" s="213"/>
    </row>
    <row r="874" spans="1:10" ht="14.1" customHeight="1">
      <c r="A874" s="12"/>
      <c r="B874" s="21"/>
      <c r="C874" s="69"/>
      <c r="D874" s="69"/>
      <c r="E874" s="69"/>
      <c r="F874" s="69"/>
      <c r="G874" s="69"/>
      <c r="H874" s="69"/>
      <c r="I874" s="82"/>
      <c r="J874" s="53"/>
    </row>
    <row r="875" spans="1:10" ht="14.1" customHeight="1">
      <c r="A875" s="89" t="s">
        <v>487</v>
      </c>
      <c r="B875" s="217" t="s">
        <v>822</v>
      </c>
      <c r="C875" s="178"/>
      <c r="D875" s="69"/>
      <c r="E875" s="69"/>
      <c r="F875" s="69"/>
      <c r="G875" s="69"/>
      <c r="H875" s="69"/>
      <c r="I875" s="84"/>
      <c r="J875" s="53"/>
    </row>
    <row r="876" spans="1:10" ht="14.1" customHeight="1">
      <c r="A876" s="12" t="s">
        <v>488</v>
      </c>
      <c r="B876" s="32" t="s">
        <v>823</v>
      </c>
      <c r="C876" s="67">
        <v>0</v>
      </c>
      <c r="D876" s="67">
        <v>0</v>
      </c>
      <c r="E876" s="69">
        <f t="shared" ref="E876:E883" si="315">+C876+D876</f>
        <v>0</v>
      </c>
      <c r="F876" s="67">
        <v>0</v>
      </c>
      <c r="G876" s="69">
        <f t="shared" ref="G876:G883" si="316">+E876+F876</f>
        <v>0</v>
      </c>
      <c r="H876" s="67">
        <v>0</v>
      </c>
      <c r="I876" s="82">
        <f t="shared" ref="I876:I883" si="317">+H876-G876</f>
        <v>0</v>
      </c>
      <c r="J876" s="53"/>
    </row>
    <row r="877" spans="1:10" ht="13.7" customHeight="1">
      <c r="A877" s="12" t="s">
        <v>489</v>
      </c>
      <c r="B877" s="49" t="s">
        <v>968</v>
      </c>
      <c r="C877" s="67">
        <v>0</v>
      </c>
      <c r="D877" s="67">
        <v>0</v>
      </c>
      <c r="E877" s="69">
        <f t="shared" si="315"/>
        <v>0</v>
      </c>
      <c r="F877" s="67">
        <v>0</v>
      </c>
      <c r="G877" s="69">
        <f t="shared" si="316"/>
        <v>0</v>
      </c>
      <c r="H877" s="67">
        <v>0</v>
      </c>
      <c r="I877" s="82">
        <f t="shared" si="317"/>
        <v>0</v>
      </c>
      <c r="J877" s="53"/>
    </row>
    <row r="878" spans="1:10" ht="14.1" customHeight="1">
      <c r="A878" s="12" t="s">
        <v>490</v>
      </c>
      <c r="B878" s="32" t="s">
        <v>824</v>
      </c>
      <c r="C878" s="67">
        <v>0</v>
      </c>
      <c r="D878" s="67">
        <v>0</v>
      </c>
      <c r="E878" s="69">
        <f t="shared" si="315"/>
        <v>0</v>
      </c>
      <c r="F878" s="67">
        <v>0</v>
      </c>
      <c r="G878" s="69">
        <f t="shared" si="316"/>
        <v>0</v>
      </c>
      <c r="H878" s="67">
        <v>0</v>
      </c>
      <c r="I878" s="82">
        <f t="shared" si="317"/>
        <v>0</v>
      </c>
      <c r="J878" s="53"/>
    </row>
    <row r="879" spans="1:10" ht="14.1" customHeight="1">
      <c r="A879" s="12" t="s">
        <v>491</v>
      </c>
      <c r="B879" s="32" t="s">
        <v>825</v>
      </c>
      <c r="C879" s="67">
        <v>0</v>
      </c>
      <c r="D879" s="67">
        <v>0</v>
      </c>
      <c r="E879" s="69">
        <f t="shared" si="315"/>
        <v>0</v>
      </c>
      <c r="F879" s="67">
        <v>0</v>
      </c>
      <c r="G879" s="69">
        <f t="shared" si="316"/>
        <v>0</v>
      </c>
      <c r="H879" s="67">
        <v>0</v>
      </c>
      <c r="I879" s="82">
        <f t="shared" si="317"/>
        <v>0</v>
      </c>
      <c r="J879" s="53"/>
    </row>
    <row r="880" spans="1:10" ht="14.1" customHeight="1">
      <c r="A880" s="12" t="s">
        <v>492</v>
      </c>
      <c r="B880" s="32" t="s">
        <v>1618</v>
      </c>
      <c r="C880" s="67">
        <v>0</v>
      </c>
      <c r="D880" s="67">
        <v>0</v>
      </c>
      <c r="E880" s="69">
        <f t="shared" si="315"/>
        <v>0</v>
      </c>
      <c r="F880" s="67">
        <v>0</v>
      </c>
      <c r="G880" s="69">
        <f t="shared" si="316"/>
        <v>0</v>
      </c>
      <c r="H880" s="67">
        <v>0</v>
      </c>
      <c r="I880" s="82">
        <f t="shared" si="317"/>
        <v>0</v>
      </c>
      <c r="J880" s="53"/>
    </row>
    <row r="881" spans="1:10" ht="14.1" customHeight="1">
      <c r="A881" s="12" t="s">
        <v>493</v>
      </c>
      <c r="B881" s="32" t="s">
        <v>700</v>
      </c>
      <c r="C881" s="67">
        <v>0</v>
      </c>
      <c r="D881" s="67">
        <v>0</v>
      </c>
      <c r="E881" s="69">
        <f t="shared" si="315"/>
        <v>0</v>
      </c>
      <c r="F881" s="67">
        <v>0</v>
      </c>
      <c r="G881" s="69">
        <f t="shared" si="316"/>
        <v>0</v>
      </c>
      <c r="H881" s="67">
        <v>0</v>
      </c>
      <c r="I881" s="82">
        <f t="shared" si="317"/>
        <v>0</v>
      </c>
      <c r="J881" s="53"/>
    </row>
    <row r="882" spans="1:10" ht="14.1" customHeight="1">
      <c r="A882" s="12" t="s">
        <v>1619</v>
      </c>
      <c r="B882" s="32" t="s">
        <v>1345</v>
      </c>
      <c r="C882" s="67">
        <v>0</v>
      </c>
      <c r="D882" s="67">
        <v>0</v>
      </c>
      <c r="E882" s="69">
        <f t="shared" ref="E882" si="318">+C882+D882</f>
        <v>0</v>
      </c>
      <c r="F882" s="67">
        <v>0</v>
      </c>
      <c r="G882" s="69">
        <f t="shared" ref="G882" si="319">+E882+F882</f>
        <v>0</v>
      </c>
      <c r="H882" s="67">
        <v>0</v>
      </c>
      <c r="I882" s="82">
        <f t="shared" ref="I882" si="320">+H882-G882</f>
        <v>0</v>
      </c>
      <c r="J882" s="53"/>
    </row>
    <row r="883" spans="1:10" ht="14.1" customHeight="1">
      <c r="A883" s="12" t="s">
        <v>494</v>
      </c>
      <c r="B883" s="52" t="s">
        <v>613</v>
      </c>
      <c r="C883" s="67">
        <v>0</v>
      </c>
      <c r="D883" s="67">
        <v>0</v>
      </c>
      <c r="E883" s="69">
        <f t="shared" si="315"/>
        <v>0</v>
      </c>
      <c r="F883" s="67">
        <v>0</v>
      </c>
      <c r="G883" s="69">
        <f t="shared" si="316"/>
        <v>0</v>
      </c>
      <c r="H883" s="67">
        <v>0</v>
      </c>
      <c r="I883" s="82">
        <f t="shared" si="317"/>
        <v>0</v>
      </c>
      <c r="J883" s="53"/>
    </row>
    <row r="884" spans="1:10" ht="14.1" customHeight="1">
      <c r="A884" s="12" t="s">
        <v>405</v>
      </c>
      <c r="B884" s="214" t="s">
        <v>826</v>
      </c>
      <c r="C884" s="211">
        <f t="shared" ref="C884:H884" si="321">SUM(C876:C883)</f>
        <v>0</v>
      </c>
      <c r="D884" s="211">
        <f t="shared" si="321"/>
        <v>0</v>
      </c>
      <c r="E884" s="211">
        <f t="shared" si="321"/>
        <v>0</v>
      </c>
      <c r="F884" s="211">
        <f t="shared" si="321"/>
        <v>0</v>
      </c>
      <c r="G884" s="211">
        <f t="shared" si="321"/>
        <v>0</v>
      </c>
      <c r="H884" s="211">
        <f t="shared" si="321"/>
        <v>0</v>
      </c>
      <c r="I884" s="212">
        <f>+H884-G884</f>
        <v>0</v>
      </c>
      <c r="J884" s="213"/>
    </row>
    <row r="885" spans="1:10" ht="14.1" customHeight="1">
      <c r="A885" s="12"/>
      <c r="B885" s="21"/>
      <c r="C885" s="69"/>
      <c r="D885" s="69"/>
      <c r="E885" s="69"/>
      <c r="F885" s="69"/>
      <c r="G885" s="69"/>
      <c r="H885" s="69"/>
      <c r="I885" s="82"/>
      <c r="J885" s="53"/>
    </row>
    <row r="886" spans="1:10" ht="14.1" customHeight="1">
      <c r="A886" s="89" t="s">
        <v>495</v>
      </c>
      <c r="B886" s="90" t="s">
        <v>827</v>
      </c>
      <c r="C886" s="178"/>
      <c r="D886" s="69"/>
      <c r="E886" s="69"/>
      <c r="F886" s="69"/>
      <c r="G886" s="69"/>
      <c r="H886" s="69"/>
      <c r="I886" s="84"/>
      <c r="J886" s="53"/>
    </row>
    <row r="887" spans="1:10" ht="14.1" customHeight="1">
      <c r="A887" s="12" t="s">
        <v>496</v>
      </c>
      <c r="B887" s="32" t="s">
        <v>828</v>
      </c>
      <c r="C887" s="67">
        <v>0</v>
      </c>
      <c r="D887" s="67">
        <v>0</v>
      </c>
      <c r="E887" s="69">
        <f>+C887+D887</f>
        <v>0</v>
      </c>
      <c r="F887" s="67">
        <v>0</v>
      </c>
      <c r="G887" s="69">
        <f>+E887+F887</f>
        <v>0</v>
      </c>
      <c r="H887" s="67">
        <v>0</v>
      </c>
      <c r="I887" s="82">
        <f t="shared" ref="I887:I906" si="322">+H887-G887</f>
        <v>0</v>
      </c>
      <c r="J887" s="53"/>
    </row>
    <row r="888" spans="1:10" ht="14.1" customHeight="1">
      <c r="A888" s="12" t="s">
        <v>497</v>
      </c>
      <c r="B888" s="32" t="s">
        <v>1080</v>
      </c>
      <c r="C888" s="67">
        <v>0</v>
      </c>
      <c r="D888" s="67">
        <v>0</v>
      </c>
      <c r="E888" s="69">
        <f t="shared" ref="E888:E906" si="323">+C888+D888</f>
        <v>0</v>
      </c>
      <c r="F888" s="67">
        <v>0</v>
      </c>
      <c r="G888" s="69">
        <f t="shared" ref="G888:G906" si="324">+E888+F888</f>
        <v>0</v>
      </c>
      <c r="H888" s="67">
        <v>0</v>
      </c>
      <c r="I888" s="82">
        <f t="shared" si="322"/>
        <v>0</v>
      </c>
      <c r="J888" s="53"/>
    </row>
    <row r="889" spans="1:10" ht="14.1" customHeight="1">
      <c r="A889" s="12" t="s">
        <v>498</v>
      </c>
      <c r="B889" s="32" t="s">
        <v>829</v>
      </c>
      <c r="C889" s="67">
        <v>0</v>
      </c>
      <c r="D889" s="67">
        <v>0</v>
      </c>
      <c r="E889" s="69">
        <f t="shared" si="323"/>
        <v>0</v>
      </c>
      <c r="F889" s="67">
        <v>0</v>
      </c>
      <c r="G889" s="69">
        <f t="shared" si="324"/>
        <v>0</v>
      </c>
      <c r="H889" s="67">
        <v>0</v>
      </c>
      <c r="I889" s="82">
        <f t="shared" si="322"/>
        <v>0</v>
      </c>
      <c r="J889" s="53"/>
    </row>
    <row r="890" spans="1:10" ht="14.1" customHeight="1">
      <c r="A890" s="12" t="s">
        <v>499</v>
      </c>
      <c r="B890" s="32" t="s">
        <v>1620</v>
      </c>
      <c r="C890" s="67">
        <v>0</v>
      </c>
      <c r="D890" s="67">
        <v>0</v>
      </c>
      <c r="E890" s="69">
        <f t="shared" si="323"/>
        <v>0</v>
      </c>
      <c r="F890" s="67">
        <v>0</v>
      </c>
      <c r="G890" s="69">
        <f t="shared" si="324"/>
        <v>0</v>
      </c>
      <c r="H890" s="67">
        <v>0</v>
      </c>
      <c r="I890" s="82">
        <f t="shared" si="322"/>
        <v>0</v>
      </c>
      <c r="J890" s="53"/>
    </row>
    <row r="891" spans="1:10" ht="14.1" customHeight="1">
      <c r="A891" s="42" t="s">
        <v>936</v>
      </c>
      <c r="B891" s="49" t="s">
        <v>953</v>
      </c>
      <c r="C891" s="67">
        <v>0</v>
      </c>
      <c r="D891" s="67">
        <v>0</v>
      </c>
      <c r="E891" s="69">
        <f>+C891+D891</f>
        <v>0</v>
      </c>
      <c r="F891" s="67">
        <v>0</v>
      </c>
      <c r="G891" s="69">
        <f>+E891+F891</f>
        <v>0</v>
      </c>
      <c r="H891" s="67">
        <v>0</v>
      </c>
      <c r="I891" s="82">
        <f>+H891-G891</f>
        <v>0</v>
      </c>
      <c r="J891" s="53"/>
    </row>
    <row r="892" spans="1:10" ht="14.1" customHeight="1">
      <c r="A892" s="42" t="s">
        <v>500</v>
      </c>
      <c r="B892" s="32" t="s">
        <v>779</v>
      </c>
      <c r="C892" s="67">
        <v>0</v>
      </c>
      <c r="D892" s="67">
        <v>0</v>
      </c>
      <c r="E892" s="69">
        <f t="shared" si="323"/>
        <v>0</v>
      </c>
      <c r="F892" s="67">
        <v>0</v>
      </c>
      <c r="G892" s="69">
        <f t="shared" si="324"/>
        <v>0</v>
      </c>
      <c r="H892" s="67">
        <v>0</v>
      </c>
      <c r="I892" s="82">
        <f t="shared" si="322"/>
        <v>0</v>
      </c>
      <c r="J892" s="53"/>
    </row>
    <row r="893" spans="1:10" ht="15" customHeight="1">
      <c r="A893" s="42" t="s">
        <v>501</v>
      </c>
      <c r="B893" s="48" t="s">
        <v>1621</v>
      </c>
      <c r="C893" s="67">
        <v>0</v>
      </c>
      <c r="D893" s="67">
        <v>0</v>
      </c>
      <c r="E893" s="69">
        <f t="shared" si="323"/>
        <v>0</v>
      </c>
      <c r="F893" s="67">
        <v>0</v>
      </c>
      <c r="G893" s="69">
        <f t="shared" si="324"/>
        <v>0</v>
      </c>
      <c r="H893" s="67">
        <v>0</v>
      </c>
      <c r="I893" s="82">
        <f t="shared" si="322"/>
        <v>0</v>
      </c>
      <c r="J893" s="53"/>
    </row>
    <row r="894" spans="1:10" ht="14.1" customHeight="1">
      <c r="A894" s="42" t="s">
        <v>937</v>
      </c>
      <c r="B894" s="49" t="s">
        <v>1622</v>
      </c>
      <c r="C894" s="67">
        <v>0</v>
      </c>
      <c r="D894" s="67">
        <v>0</v>
      </c>
      <c r="E894" s="69">
        <f>+C894+D894</f>
        <v>0</v>
      </c>
      <c r="F894" s="67">
        <v>0</v>
      </c>
      <c r="G894" s="69">
        <f>+E894+F894</f>
        <v>0</v>
      </c>
      <c r="H894" s="67">
        <v>0</v>
      </c>
      <c r="I894" s="82">
        <f>+H894-G894</f>
        <v>0</v>
      </c>
      <c r="J894" s="53"/>
    </row>
    <row r="895" spans="1:10" ht="14.1" customHeight="1">
      <c r="A895" s="12" t="s">
        <v>502</v>
      </c>
      <c r="B895" s="32" t="s">
        <v>830</v>
      </c>
      <c r="C895" s="67">
        <v>0</v>
      </c>
      <c r="D895" s="67">
        <v>0</v>
      </c>
      <c r="E895" s="69">
        <f t="shared" si="323"/>
        <v>0</v>
      </c>
      <c r="F895" s="67">
        <v>0</v>
      </c>
      <c r="G895" s="69">
        <f t="shared" si="324"/>
        <v>0</v>
      </c>
      <c r="H895" s="67">
        <v>0</v>
      </c>
      <c r="I895" s="82">
        <f t="shared" si="322"/>
        <v>0</v>
      </c>
      <c r="J895" s="53"/>
    </row>
    <row r="896" spans="1:10" ht="14.1" customHeight="1">
      <c r="A896" s="12" t="s">
        <v>503</v>
      </c>
      <c r="B896" s="32" t="s">
        <v>1623</v>
      </c>
      <c r="C896" s="67">
        <v>0</v>
      </c>
      <c r="D896" s="67">
        <v>0</v>
      </c>
      <c r="E896" s="69">
        <f t="shared" si="323"/>
        <v>0</v>
      </c>
      <c r="F896" s="67">
        <v>0</v>
      </c>
      <c r="G896" s="69">
        <f t="shared" si="324"/>
        <v>0</v>
      </c>
      <c r="H896" s="67">
        <v>0</v>
      </c>
      <c r="I896" s="82">
        <f t="shared" si="322"/>
        <v>0</v>
      </c>
      <c r="J896" s="53"/>
    </row>
    <row r="897" spans="1:10" ht="14.1" customHeight="1">
      <c r="A897" s="12" t="s">
        <v>504</v>
      </c>
      <c r="B897" s="32" t="s">
        <v>831</v>
      </c>
      <c r="C897" s="67">
        <v>0</v>
      </c>
      <c r="D897" s="67">
        <v>0</v>
      </c>
      <c r="E897" s="69">
        <f t="shared" si="323"/>
        <v>0</v>
      </c>
      <c r="F897" s="67">
        <v>0</v>
      </c>
      <c r="G897" s="69">
        <f t="shared" si="324"/>
        <v>0</v>
      </c>
      <c r="H897" s="67">
        <v>0</v>
      </c>
      <c r="I897" s="82">
        <f t="shared" si="322"/>
        <v>0</v>
      </c>
      <c r="J897" s="53"/>
    </row>
    <row r="898" spans="1:10" ht="14.1" customHeight="1">
      <c r="A898" s="42" t="s">
        <v>938</v>
      </c>
      <c r="B898" s="49" t="s">
        <v>1624</v>
      </c>
      <c r="C898" s="67">
        <v>0</v>
      </c>
      <c r="D898" s="67">
        <v>0</v>
      </c>
      <c r="E898" s="69">
        <f>+C898+D898</f>
        <v>0</v>
      </c>
      <c r="F898" s="67">
        <v>0</v>
      </c>
      <c r="G898" s="69">
        <f>+E898+F898</f>
        <v>0</v>
      </c>
      <c r="H898" s="67">
        <v>0</v>
      </c>
      <c r="I898" s="82">
        <f>+H898-G898</f>
        <v>0</v>
      </c>
      <c r="J898" s="53"/>
    </row>
    <row r="899" spans="1:10" ht="14.1" customHeight="1">
      <c r="A899" s="42" t="s">
        <v>939</v>
      </c>
      <c r="B899" s="49" t="s">
        <v>954</v>
      </c>
      <c r="C899" s="67">
        <v>0</v>
      </c>
      <c r="D899" s="67">
        <v>0</v>
      </c>
      <c r="E899" s="69">
        <f>+C899+D899</f>
        <v>0</v>
      </c>
      <c r="F899" s="67">
        <v>0</v>
      </c>
      <c r="G899" s="69">
        <f>+E899+F899</f>
        <v>0</v>
      </c>
      <c r="H899" s="67">
        <v>0</v>
      </c>
      <c r="I899" s="82">
        <f>+H899-G899</f>
        <v>0</v>
      </c>
      <c r="J899" s="53"/>
    </row>
    <row r="900" spans="1:10" ht="14.1" customHeight="1">
      <c r="A900" s="12" t="s">
        <v>505</v>
      </c>
      <c r="B900" s="32" t="s">
        <v>832</v>
      </c>
      <c r="C900" s="67">
        <v>0</v>
      </c>
      <c r="D900" s="67">
        <v>0</v>
      </c>
      <c r="E900" s="69">
        <f t="shared" si="323"/>
        <v>0</v>
      </c>
      <c r="F900" s="67">
        <v>0</v>
      </c>
      <c r="G900" s="69">
        <f t="shared" si="324"/>
        <v>0</v>
      </c>
      <c r="H900" s="67">
        <v>0</v>
      </c>
      <c r="I900" s="82">
        <f t="shared" si="322"/>
        <v>0</v>
      </c>
      <c r="J900" s="53"/>
    </row>
    <row r="901" spans="1:10" s="43" customFormat="1" ht="14.1" customHeight="1">
      <c r="A901" s="42" t="s">
        <v>940</v>
      </c>
      <c r="B901" s="49" t="s">
        <v>955</v>
      </c>
      <c r="C901" s="72">
        <v>0</v>
      </c>
      <c r="D901" s="72">
        <v>0</v>
      </c>
      <c r="E901" s="73">
        <f>+C901+D901</f>
        <v>0</v>
      </c>
      <c r="F901" s="72">
        <v>0</v>
      </c>
      <c r="G901" s="73">
        <f>+E901+F901</f>
        <v>0</v>
      </c>
      <c r="H901" s="72">
        <v>0</v>
      </c>
      <c r="I901" s="85">
        <f>+H901-G901</f>
        <v>0</v>
      </c>
      <c r="J901" s="55"/>
    </row>
    <row r="902" spans="1:10" ht="14.1" customHeight="1">
      <c r="A902" s="12" t="s">
        <v>506</v>
      </c>
      <c r="B902" s="32" t="s">
        <v>833</v>
      </c>
      <c r="C902" s="67">
        <v>0</v>
      </c>
      <c r="D902" s="67">
        <v>0</v>
      </c>
      <c r="E902" s="69">
        <f t="shared" si="323"/>
        <v>0</v>
      </c>
      <c r="F902" s="67">
        <v>0</v>
      </c>
      <c r="G902" s="69">
        <f t="shared" si="324"/>
        <v>0</v>
      </c>
      <c r="H902" s="67">
        <v>0</v>
      </c>
      <c r="I902" s="82">
        <f t="shared" si="322"/>
        <v>0</v>
      </c>
      <c r="J902" s="53"/>
    </row>
    <row r="903" spans="1:10" ht="13.5" customHeight="1">
      <c r="A903" s="42" t="s">
        <v>941</v>
      </c>
      <c r="B903" s="48" t="s">
        <v>1625</v>
      </c>
      <c r="C903" s="67">
        <v>0</v>
      </c>
      <c r="D903" s="67">
        <v>0</v>
      </c>
      <c r="E903" s="69">
        <f>+C903+D903</f>
        <v>0</v>
      </c>
      <c r="F903" s="67">
        <v>0</v>
      </c>
      <c r="G903" s="69">
        <f>+E903+F903</f>
        <v>0</v>
      </c>
      <c r="H903" s="67">
        <v>0</v>
      </c>
      <c r="I903" s="82">
        <f>+H903-G903</f>
        <v>0</v>
      </c>
      <c r="J903" s="53"/>
    </row>
    <row r="904" spans="1:10" ht="14.1" customHeight="1">
      <c r="A904" s="42" t="s">
        <v>942</v>
      </c>
      <c r="B904" s="49" t="s">
        <v>969</v>
      </c>
      <c r="C904" s="67">
        <v>0</v>
      </c>
      <c r="D904" s="67">
        <v>0</v>
      </c>
      <c r="E904" s="69">
        <f>+C904+D904</f>
        <v>0</v>
      </c>
      <c r="F904" s="67">
        <v>0</v>
      </c>
      <c r="G904" s="69">
        <f>+E904+F904</f>
        <v>0</v>
      </c>
      <c r="H904" s="67">
        <v>0</v>
      </c>
      <c r="I904" s="82">
        <f>+H904-G904</f>
        <v>0</v>
      </c>
      <c r="J904" s="53"/>
    </row>
    <row r="905" spans="1:10" ht="14.1" customHeight="1">
      <c r="A905" s="12" t="s">
        <v>965</v>
      </c>
      <c r="B905" s="32" t="s">
        <v>807</v>
      </c>
      <c r="C905" s="67">
        <v>0</v>
      </c>
      <c r="D905" s="67">
        <v>0</v>
      </c>
      <c r="E905" s="69">
        <f>+C905+D905</f>
        <v>0</v>
      </c>
      <c r="F905" s="67">
        <v>0</v>
      </c>
      <c r="G905" s="69">
        <f>+E905+F905</f>
        <v>0</v>
      </c>
      <c r="H905" s="67">
        <v>0</v>
      </c>
      <c r="I905" s="82">
        <f>+H905-G905</f>
        <v>0</v>
      </c>
      <c r="J905" s="53"/>
    </row>
    <row r="906" spans="1:10" ht="14.1" customHeight="1">
      <c r="A906" s="12" t="s">
        <v>507</v>
      </c>
      <c r="B906" s="52" t="s">
        <v>613</v>
      </c>
      <c r="C906" s="67">
        <v>0</v>
      </c>
      <c r="D906" s="67">
        <v>0</v>
      </c>
      <c r="E906" s="69">
        <f t="shared" si="323"/>
        <v>0</v>
      </c>
      <c r="F906" s="67">
        <v>0</v>
      </c>
      <c r="G906" s="69">
        <f t="shared" si="324"/>
        <v>0</v>
      </c>
      <c r="H906" s="67">
        <v>0</v>
      </c>
      <c r="I906" s="82">
        <f t="shared" si="322"/>
        <v>0</v>
      </c>
      <c r="J906" s="53"/>
    </row>
    <row r="907" spans="1:10" ht="14.1" customHeight="1">
      <c r="A907" s="12" t="s">
        <v>405</v>
      </c>
      <c r="B907" s="214" t="s">
        <v>834</v>
      </c>
      <c r="C907" s="211">
        <f>SUM(C887:C906)</f>
        <v>0</v>
      </c>
      <c r="D907" s="211">
        <f>SUM(D887:D906)</f>
        <v>0</v>
      </c>
      <c r="E907" s="211">
        <f>SUM(E887:E906)</f>
        <v>0</v>
      </c>
      <c r="F907" s="211">
        <f>SUM(F887:F906)</f>
        <v>0</v>
      </c>
      <c r="G907" s="211">
        <f>SUM(G887:G906)</f>
        <v>0</v>
      </c>
      <c r="H907" s="211">
        <f>SUM(H887:H906)</f>
        <v>0</v>
      </c>
      <c r="I907" s="212">
        <f>+H907-G907</f>
        <v>0</v>
      </c>
      <c r="J907" s="213"/>
    </row>
    <row r="908" spans="1:10" ht="14.1" customHeight="1">
      <c r="A908" s="12"/>
      <c r="B908" s="21"/>
      <c r="C908" s="69"/>
      <c r="D908" s="69"/>
      <c r="E908" s="69"/>
      <c r="F908" s="69"/>
      <c r="G908" s="69"/>
      <c r="H908" s="69"/>
      <c r="I908" s="82"/>
      <c r="J908" s="53"/>
    </row>
    <row r="909" spans="1:10" ht="14.1" customHeight="1">
      <c r="A909" s="89" t="s">
        <v>508</v>
      </c>
      <c r="B909" s="90" t="s">
        <v>835</v>
      </c>
      <c r="C909" s="178"/>
      <c r="D909" s="69"/>
      <c r="E909" s="69"/>
      <c r="F909" s="69"/>
      <c r="G909" s="69"/>
      <c r="H909" s="69"/>
      <c r="I909" s="84"/>
      <c r="J909" s="53"/>
    </row>
    <row r="910" spans="1:10" ht="14.1" customHeight="1">
      <c r="A910" s="12" t="s">
        <v>509</v>
      </c>
      <c r="B910" s="32" t="s">
        <v>836</v>
      </c>
      <c r="C910" s="67">
        <v>0</v>
      </c>
      <c r="D910" s="67">
        <v>0</v>
      </c>
      <c r="E910" s="69">
        <f>+C910+D910</f>
        <v>0</v>
      </c>
      <c r="F910" s="67">
        <v>0</v>
      </c>
      <c r="G910" s="69">
        <f>+E910+F910</f>
        <v>0</v>
      </c>
      <c r="H910" s="67">
        <v>0</v>
      </c>
      <c r="I910" s="82">
        <f t="shared" ref="I910:I919" si="325">+H910-G910</f>
        <v>0</v>
      </c>
      <c r="J910" s="53"/>
    </row>
    <row r="911" spans="1:10" ht="14.1" customHeight="1">
      <c r="A911" s="12" t="s">
        <v>510</v>
      </c>
      <c r="B911" s="32" t="s">
        <v>837</v>
      </c>
      <c r="C911" s="67">
        <v>0</v>
      </c>
      <c r="D911" s="67">
        <v>0</v>
      </c>
      <c r="E911" s="69">
        <f t="shared" ref="E911:E919" si="326">+C911+D911</f>
        <v>0</v>
      </c>
      <c r="F911" s="67">
        <v>0</v>
      </c>
      <c r="G911" s="69">
        <f t="shared" ref="G911:G919" si="327">+E911+F911</f>
        <v>0</v>
      </c>
      <c r="H911" s="67">
        <v>0</v>
      </c>
      <c r="I911" s="82">
        <f t="shared" si="325"/>
        <v>0</v>
      </c>
      <c r="J911" s="53"/>
    </row>
    <row r="912" spans="1:10" ht="14.1" customHeight="1">
      <c r="A912" s="12" t="s">
        <v>511</v>
      </c>
      <c r="B912" s="32" t="s">
        <v>838</v>
      </c>
      <c r="C912" s="67">
        <v>0</v>
      </c>
      <c r="D912" s="67">
        <v>0</v>
      </c>
      <c r="E912" s="69">
        <f t="shared" si="326"/>
        <v>0</v>
      </c>
      <c r="F912" s="67">
        <v>0</v>
      </c>
      <c r="G912" s="69">
        <f t="shared" si="327"/>
        <v>0</v>
      </c>
      <c r="H912" s="67">
        <v>0</v>
      </c>
      <c r="I912" s="82">
        <f t="shared" si="325"/>
        <v>0</v>
      </c>
      <c r="J912" s="53"/>
    </row>
    <row r="913" spans="1:10" ht="14.1" customHeight="1">
      <c r="A913" s="12" t="s">
        <v>512</v>
      </c>
      <c r="B913" s="32" t="s">
        <v>839</v>
      </c>
      <c r="C913" s="67">
        <v>0</v>
      </c>
      <c r="D913" s="67">
        <v>0</v>
      </c>
      <c r="E913" s="69">
        <f t="shared" si="326"/>
        <v>0</v>
      </c>
      <c r="F913" s="67">
        <v>0</v>
      </c>
      <c r="G913" s="69">
        <f t="shared" si="327"/>
        <v>0</v>
      </c>
      <c r="H913" s="67">
        <v>0</v>
      </c>
      <c r="I913" s="82">
        <f t="shared" si="325"/>
        <v>0</v>
      </c>
      <c r="J913" s="53"/>
    </row>
    <row r="914" spans="1:10" ht="14.1" customHeight="1">
      <c r="A914" s="12" t="s">
        <v>513</v>
      </c>
      <c r="B914" s="49" t="s">
        <v>1626</v>
      </c>
      <c r="C914" s="67">
        <v>0</v>
      </c>
      <c r="D914" s="67">
        <v>0</v>
      </c>
      <c r="E914" s="69">
        <f t="shared" si="326"/>
        <v>0</v>
      </c>
      <c r="F914" s="67">
        <v>0</v>
      </c>
      <c r="G914" s="69">
        <f t="shared" si="327"/>
        <v>0</v>
      </c>
      <c r="H914" s="67">
        <v>0</v>
      </c>
      <c r="I914" s="82">
        <f t="shared" si="325"/>
        <v>0</v>
      </c>
      <c r="J914" s="53"/>
    </row>
    <row r="915" spans="1:10" ht="14.1" customHeight="1">
      <c r="A915" s="12" t="s">
        <v>514</v>
      </c>
      <c r="B915" s="32" t="s">
        <v>840</v>
      </c>
      <c r="C915" s="67">
        <v>0</v>
      </c>
      <c r="D915" s="67">
        <v>0</v>
      </c>
      <c r="E915" s="69">
        <f t="shared" si="326"/>
        <v>0</v>
      </c>
      <c r="F915" s="67">
        <v>0</v>
      </c>
      <c r="G915" s="69">
        <f t="shared" si="327"/>
        <v>0</v>
      </c>
      <c r="H915" s="67">
        <v>0</v>
      </c>
      <c r="I915" s="82">
        <f t="shared" si="325"/>
        <v>0</v>
      </c>
      <c r="J915" s="53"/>
    </row>
    <row r="916" spans="1:10" ht="14.1" customHeight="1">
      <c r="A916" s="12" t="s">
        <v>515</v>
      </c>
      <c r="B916" s="32" t="s">
        <v>1627</v>
      </c>
      <c r="C916" s="67">
        <v>0</v>
      </c>
      <c r="D916" s="67">
        <v>0</v>
      </c>
      <c r="E916" s="69">
        <f t="shared" si="326"/>
        <v>0</v>
      </c>
      <c r="F916" s="67">
        <v>0</v>
      </c>
      <c r="G916" s="69">
        <f t="shared" si="327"/>
        <v>0</v>
      </c>
      <c r="H916" s="67">
        <v>0</v>
      </c>
      <c r="I916" s="82">
        <f t="shared" si="325"/>
        <v>0</v>
      </c>
      <c r="J916" s="53"/>
    </row>
    <row r="917" spans="1:10" ht="14.1" customHeight="1">
      <c r="A917" s="12" t="s">
        <v>516</v>
      </c>
      <c r="B917" s="32" t="s">
        <v>841</v>
      </c>
      <c r="C917" s="67">
        <v>0</v>
      </c>
      <c r="D917" s="67">
        <v>0</v>
      </c>
      <c r="E917" s="69">
        <f t="shared" si="326"/>
        <v>0</v>
      </c>
      <c r="F917" s="67">
        <v>0</v>
      </c>
      <c r="G917" s="69">
        <f t="shared" si="327"/>
        <v>0</v>
      </c>
      <c r="H917" s="67">
        <v>0</v>
      </c>
      <c r="I917" s="82">
        <f t="shared" si="325"/>
        <v>0</v>
      </c>
      <c r="J917" s="53"/>
    </row>
    <row r="918" spans="1:10" ht="14.1" customHeight="1">
      <c r="A918" s="12" t="s">
        <v>517</v>
      </c>
      <c r="B918" s="32" t="s">
        <v>842</v>
      </c>
      <c r="C918" s="67">
        <v>0</v>
      </c>
      <c r="D918" s="67">
        <v>0</v>
      </c>
      <c r="E918" s="69">
        <f t="shared" si="326"/>
        <v>0</v>
      </c>
      <c r="F918" s="67">
        <v>0</v>
      </c>
      <c r="G918" s="69">
        <f t="shared" si="327"/>
        <v>0</v>
      </c>
      <c r="H918" s="67">
        <v>0</v>
      </c>
      <c r="I918" s="82">
        <f t="shared" si="325"/>
        <v>0</v>
      </c>
      <c r="J918" s="53"/>
    </row>
    <row r="919" spans="1:10" ht="14.1" customHeight="1">
      <c r="A919" s="12" t="s">
        <v>518</v>
      </c>
      <c r="B919" s="52" t="s">
        <v>613</v>
      </c>
      <c r="C919" s="67">
        <v>0</v>
      </c>
      <c r="D919" s="67">
        <v>0</v>
      </c>
      <c r="E919" s="69">
        <f t="shared" si="326"/>
        <v>0</v>
      </c>
      <c r="F919" s="67">
        <v>0</v>
      </c>
      <c r="G919" s="69">
        <f t="shared" si="327"/>
        <v>0</v>
      </c>
      <c r="H919" s="67">
        <v>0</v>
      </c>
      <c r="I919" s="82">
        <f t="shared" si="325"/>
        <v>0</v>
      </c>
      <c r="J919" s="53"/>
    </row>
    <row r="920" spans="1:10" ht="14.1" customHeight="1">
      <c r="A920" s="12" t="s">
        <v>405</v>
      </c>
      <c r="B920" s="214" t="s">
        <v>843</v>
      </c>
      <c r="C920" s="211">
        <f t="shared" ref="C920:H920" si="328">SUM(C910:C919)</f>
        <v>0</v>
      </c>
      <c r="D920" s="211">
        <f t="shared" si="328"/>
        <v>0</v>
      </c>
      <c r="E920" s="211">
        <f t="shared" si="328"/>
        <v>0</v>
      </c>
      <c r="F920" s="211">
        <f t="shared" si="328"/>
        <v>0</v>
      </c>
      <c r="G920" s="211">
        <f t="shared" si="328"/>
        <v>0</v>
      </c>
      <c r="H920" s="211">
        <f t="shared" si="328"/>
        <v>0</v>
      </c>
      <c r="I920" s="212">
        <f>+H920-G920</f>
        <v>0</v>
      </c>
      <c r="J920" s="213"/>
    </row>
    <row r="921" spans="1:10" ht="14.1" customHeight="1">
      <c r="A921" s="12"/>
      <c r="B921" s="21"/>
      <c r="C921" s="69"/>
      <c r="D921" s="69"/>
      <c r="E921" s="69"/>
      <c r="F921" s="69"/>
      <c r="G921" s="69"/>
      <c r="H921" s="69"/>
      <c r="I921" s="82"/>
      <c r="J921" s="53"/>
    </row>
    <row r="922" spans="1:10" ht="14.1" customHeight="1">
      <c r="A922" s="89" t="s">
        <v>519</v>
      </c>
      <c r="B922" s="90" t="s">
        <v>1242</v>
      </c>
      <c r="C922" s="178"/>
      <c r="D922" s="69"/>
      <c r="E922" s="69"/>
      <c r="F922" s="69"/>
      <c r="G922" s="69"/>
      <c r="H922" s="69"/>
      <c r="I922" s="84"/>
      <c r="J922" s="53"/>
    </row>
    <row r="923" spans="1:10" ht="14.1" customHeight="1">
      <c r="A923" s="12" t="s">
        <v>520</v>
      </c>
      <c r="B923" s="32" t="s">
        <v>1628</v>
      </c>
      <c r="C923" s="67">
        <v>0</v>
      </c>
      <c r="D923" s="67">
        <v>0</v>
      </c>
      <c r="E923" s="69">
        <f>+C923+D923</f>
        <v>0</v>
      </c>
      <c r="F923" s="67">
        <v>0</v>
      </c>
      <c r="G923" s="69">
        <f>+E923+F923</f>
        <v>0</v>
      </c>
      <c r="H923" s="67">
        <v>0</v>
      </c>
      <c r="I923" s="82">
        <f t="shared" ref="I923:I940" si="329">+H923-G923</f>
        <v>0</v>
      </c>
      <c r="J923" s="53"/>
    </row>
    <row r="924" spans="1:10" ht="14.1" customHeight="1">
      <c r="A924" s="12" t="s">
        <v>521</v>
      </c>
      <c r="B924" s="32" t="s">
        <v>844</v>
      </c>
      <c r="C924" s="67">
        <v>0</v>
      </c>
      <c r="D924" s="67">
        <v>0</v>
      </c>
      <c r="E924" s="69">
        <f t="shared" ref="E924:E940" si="330">+C924+D924</f>
        <v>0</v>
      </c>
      <c r="F924" s="67">
        <v>0</v>
      </c>
      <c r="G924" s="69">
        <f t="shared" ref="G924:G940" si="331">+E924+F924</f>
        <v>0</v>
      </c>
      <c r="H924" s="67">
        <v>0</v>
      </c>
      <c r="I924" s="82">
        <f t="shared" si="329"/>
        <v>0</v>
      </c>
      <c r="J924" s="53"/>
    </row>
    <row r="925" spans="1:10" ht="14.1" customHeight="1">
      <c r="A925" s="12" t="s">
        <v>522</v>
      </c>
      <c r="B925" s="32" t="s">
        <v>845</v>
      </c>
      <c r="C925" s="67">
        <v>0</v>
      </c>
      <c r="D925" s="67">
        <v>0</v>
      </c>
      <c r="E925" s="69">
        <f t="shared" si="330"/>
        <v>0</v>
      </c>
      <c r="F925" s="67">
        <v>0</v>
      </c>
      <c r="G925" s="69">
        <f t="shared" si="331"/>
        <v>0</v>
      </c>
      <c r="H925" s="67">
        <v>0</v>
      </c>
      <c r="I925" s="82">
        <f t="shared" si="329"/>
        <v>0</v>
      </c>
      <c r="J925" s="53"/>
    </row>
    <row r="926" spans="1:10" ht="14.1" customHeight="1">
      <c r="A926" s="12" t="s">
        <v>523</v>
      </c>
      <c r="B926" s="32" t="s">
        <v>846</v>
      </c>
      <c r="C926" s="67">
        <v>0</v>
      </c>
      <c r="D926" s="67">
        <v>0</v>
      </c>
      <c r="E926" s="69">
        <f t="shared" si="330"/>
        <v>0</v>
      </c>
      <c r="F926" s="67">
        <v>0</v>
      </c>
      <c r="G926" s="69">
        <f t="shared" si="331"/>
        <v>0</v>
      </c>
      <c r="H926" s="67">
        <v>0</v>
      </c>
      <c r="I926" s="82">
        <f t="shared" si="329"/>
        <v>0</v>
      </c>
      <c r="J926" s="53"/>
    </row>
    <row r="927" spans="1:10" ht="14.1" customHeight="1">
      <c r="A927" s="12" t="s">
        <v>524</v>
      </c>
      <c r="B927" s="32" t="s">
        <v>847</v>
      </c>
      <c r="C927" s="67">
        <v>0</v>
      </c>
      <c r="D927" s="67">
        <v>0</v>
      </c>
      <c r="E927" s="69">
        <f t="shared" si="330"/>
        <v>0</v>
      </c>
      <c r="F927" s="67">
        <v>0</v>
      </c>
      <c r="G927" s="69">
        <f t="shared" si="331"/>
        <v>0</v>
      </c>
      <c r="H927" s="67">
        <v>0</v>
      </c>
      <c r="I927" s="82">
        <f t="shared" si="329"/>
        <v>0</v>
      </c>
      <c r="J927" s="53"/>
    </row>
    <row r="928" spans="1:10" ht="14.1" customHeight="1">
      <c r="A928" s="12" t="s">
        <v>525</v>
      </c>
      <c r="B928" s="32" t="s">
        <v>848</v>
      </c>
      <c r="C928" s="67">
        <v>0</v>
      </c>
      <c r="D928" s="67">
        <v>0</v>
      </c>
      <c r="E928" s="69">
        <f t="shared" si="330"/>
        <v>0</v>
      </c>
      <c r="F928" s="67">
        <v>0</v>
      </c>
      <c r="G928" s="69">
        <f t="shared" si="331"/>
        <v>0</v>
      </c>
      <c r="H928" s="67">
        <v>0</v>
      </c>
      <c r="I928" s="82">
        <f t="shared" si="329"/>
        <v>0</v>
      </c>
      <c r="J928" s="53"/>
    </row>
    <row r="929" spans="1:10" ht="14.1" customHeight="1">
      <c r="A929" s="12" t="s">
        <v>526</v>
      </c>
      <c r="B929" s="32" t="s">
        <v>849</v>
      </c>
      <c r="C929" s="67">
        <v>0</v>
      </c>
      <c r="D929" s="67">
        <v>0</v>
      </c>
      <c r="E929" s="69">
        <f t="shared" si="330"/>
        <v>0</v>
      </c>
      <c r="F929" s="67">
        <v>0</v>
      </c>
      <c r="G929" s="69">
        <f t="shared" si="331"/>
        <v>0</v>
      </c>
      <c r="H929" s="67">
        <v>0</v>
      </c>
      <c r="I929" s="82">
        <f t="shared" si="329"/>
        <v>0</v>
      </c>
      <c r="J929" s="53"/>
    </row>
    <row r="930" spans="1:10" ht="14.1" customHeight="1">
      <c r="A930" s="12" t="s">
        <v>527</v>
      </c>
      <c r="B930" s="32" t="s">
        <v>850</v>
      </c>
      <c r="C930" s="67">
        <v>0</v>
      </c>
      <c r="D930" s="67">
        <v>0</v>
      </c>
      <c r="E930" s="69">
        <f t="shared" si="330"/>
        <v>0</v>
      </c>
      <c r="F930" s="67">
        <v>0</v>
      </c>
      <c r="G930" s="69">
        <f t="shared" si="331"/>
        <v>0</v>
      </c>
      <c r="H930" s="67">
        <v>0</v>
      </c>
      <c r="I930" s="82">
        <f t="shared" si="329"/>
        <v>0</v>
      </c>
      <c r="J930" s="53"/>
    </row>
    <row r="931" spans="1:10" ht="14.1" customHeight="1">
      <c r="A931" s="12" t="s">
        <v>528</v>
      </c>
      <c r="B931" s="32" t="s">
        <v>1629</v>
      </c>
      <c r="C931" s="67">
        <v>0</v>
      </c>
      <c r="D931" s="67">
        <v>0</v>
      </c>
      <c r="E931" s="69">
        <f t="shared" si="330"/>
        <v>0</v>
      </c>
      <c r="F931" s="67">
        <v>0</v>
      </c>
      <c r="G931" s="69">
        <f t="shared" si="331"/>
        <v>0</v>
      </c>
      <c r="H931" s="67">
        <v>0</v>
      </c>
      <c r="I931" s="82">
        <f t="shared" si="329"/>
        <v>0</v>
      </c>
      <c r="J931" s="53"/>
    </row>
    <row r="932" spans="1:10" ht="14.1" customHeight="1">
      <c r="A932" s="12" t="s">
        <v>529</v>
      </c>
      <c r="B932" s="32" t="s">
        <v>1630</v>
      </c>
      <c r="C932" s="67">
        <v>0</v>
      </c>
      <c r="D932" s="67">
        <v>0</v>
      </c>
      <c r="E932" s="69">
        <f t="shared" si="330"/>
        <v>0</v>
      </c>
      <c r="F932" s="67">
        <v>0</v>
      </c>
      <c r="G932" s="69">
        <f t="shared" si="331"/>
        <v>0</v>
      </c>
      <c r="H932" s="67">
        <v>0</v>
      </c>
      <c r="I932" s="82">
        <f t="shared" si="329"/>
        <v>0</v>
      </c>
      <c r="J932" s="53"/>
    </row>
    <row r="933" spans="1:10" ht="14.1" customHeight="1">
      <c r="A933" s="12" t="s">
        <v>530</v>
      </c>
      <c r="B933" s="32" t="s">
        <v>1631</v>
      </c>
      <c r="C933" s="67">
        <v>0</v>
      </c>
      <c r="D933" s="67">
        <v>0</v>
      </c>
      <c r="E933" s="69">
        <f t="shared" si="330"/>
        <v>0</v>
      </c>
      <c r="F933" s="67">
        <v>0</v>
      </c>
      <c r="G933" s="69">
        <f t="shared" si="331"/>
        <v>0</v>
      </c>
      <c r="H933" s="67">
        <v>0</v>
      </c>
      <c r="I933" s="82">
        <f t="shared" si="329"/>
        <v>0</v>
      </c>
      <c r="J933" s="53"/>
    </row>
    <row r="934" spans="1:10" ht="14.1" customHeight="1">
      <c r="A934" s="12" t="s">
        <v>1632</v>
      </c>
      <c r="B934" s="32" t="s">
        <v>1633</v>
      </c>
      <c r="C934" s="67">
        <v>0</v>
      </c>
      <c r="D934" s="67">
        <v>0</v>
      </c>
      <c r="E934" s="69">
        <f t="shared" ref="E934" si="332">+C934+D934</f>
        <v>0</v>
      </c>
      <c r="F934" s="67">
        <v>0</v>
      </c>
      <c r="G934" s="69">
        <f t="shared" ref="G934" si="333">+E934+F934</f>
        <v>0</v>
      </c>
      <c r="H934" s="67">
        <v>0</v>
      </c>
      <c r="I934" s="82">
        <f t="shared" ref="I934" si="334">+H934-G934</f>
        <v>0</v>
      </c>
      <c r="J934" s="53"/>
    </row>
    <row r="935" spans="1:10" ht="14.1" customHeight="1">
      <c r="A935" s="12" t="s">
        <v>531</v>
      </c>
      <c r="B935" s="32" t="s">
        <v>851</v>
      </c>
      <c r="C935" s="67">
        <v>0</v>
      </c>
      <c r="D935" s="67">
        <v>0</v>
      </c>
      <c r="E935" s="69">
        <f t="shared" si="330"/>
        <v>0</v>
      </c>
      <c r="F935" s="67">
        <v>0</v>
      </c>
      <c r="G935" s="69">
        <f t="shared" si="331"/>
        <v>0</v>
      </c>
      <c r="H935" s="67">
        <v>0</v>
      </c>
      <c r="I935" s="82">
        <f t="shared" si="329"/>
        <v>0</v>
      </c>
      <c r="J935" s="53"/>
    </row>
    <row r="936" spans="1:10" ht="14.1" customHeight="1">
      <c r="A936" s="12" t="s">
        <v>532</v>
      </c>
      <c r="B936" s="32" t="s">
        <v>861</v>
      </c>
      <c r="C936" s="67">
        <v>0</v>
      </c>
      <c r="D936" s="67">
        <v>0</v>
      </c>
      <c r="E936" s="69">
        <f t="shared" si="330"/>
        <v>0</v>
      </c>
      <c r="F936" s="67">
        <v>0</v>
      </c>
      <c r="G936" s="69">
        <f t="shared" si="331"/>
        <v>0</v>
      </c>
      <c r="H936" s="67">
        <v>0</v>
      </c>
      <c r="I936" s="82">
        <f t="shared" si="329"/>
        <v>0</v>
      </c>
      <c r="J936" s="53"/>
    </row>
    <row r="937" spans="1:10" ht="15" customHeight="1">
      <c r="A937" s="42" t="s">
        <v>943</v>
      </c>
      <c r="B937" s="48" t="s">
        <v>1636</v>
      </c>
      <c r="C937" s="67">
        <v>0</v>
      </c>
      <c r="D937" s="67">
        <v>0</v>
      </c>
      <c r="E937" s="69">
        <f>+C937+D937</f>
        <v>0</v>
      </c>
      <c r="F937" s="67">
        <v>0</v>
      </c>
      <c r="G937" s="69">
        <f>+E937+F937</f>
        <v>0</v>
      </c>
      <c r="H937" s="67">
        <v>0</v>
      </c>
      <c r="I937" s="82">
        <f>+H937-G937</f>
        <v>0</v>
      </c>
      <c r="J937" s="53"/>
    </row>
    <row r="938" spans="1:10" ht="14.1" customHeight="1">
      <c r="A938" s="42" t="s">
        <v>533</v>
      </c>
      <c r="B938" s="49" t="s">
        <v>1634</v>
      </c>
      <c r="C938" s="67">
        <v>0</v>
      </c>
      <c r="D938" s="67">
        <v>0</v>
      </c>
      <c r="E938" s="69">
        <f>+C938+D938</f>
        <v>0</v>
      </c>
      <c r="F938" s="67">
        <v>0</v>
      </c>
      <c r="G938" s="69">
        <f>+E938+F938</f>
        <v>0</v>
      </c>
      <c r="H938" s="67">
        <v>0</v>
      </c>
      <c r="I938" s="82">
        <f t="shared" si="329"/>
        <v>0</v>
      </c>
      <c r="J938" s="53"/>
    </row>
    <row r="939" spans="1:10" ht="14.1" customHeight="1">
      <c r="A939" s="12" t="s">
        <v>534</v>
      </c>
      <c r="B939" s="32" t="s">
        <v>1635</v>
      </c>
      <c r="C939" s="67">
        <v>0</v>
      </c>
      <c r="D939" s="67">
        <v>0</v>
      </c>
      <c r="E939" s="69">
        <f>+C939+D939</f>
        <v>0</v>
      </c>
      <c r="F939" s="67">
        <v>0</v>
      </c>
      <c r="G939" s="69">
        <f>+E939+F939</f>
        <v>0</v>
      </c>
      <c r="H939" s="67">
        <v>0</v>
      </c>
      <c r="I939" s="82">
        <f t="shared" si="329"/>
        <v>0</v>
      </c>
      <c r="J939" s="53"/>
    </row>
    <row r="940" spans="1:10" ht="14.1" customHeight="1">
      <c r="A940" s="12" t="s">
        <v>535</v>
      </c>
      <c r="B940" s="52" t="s">
        <v>613</v>
      </c>
      <c r="C940" s="67">
        <v>0</v>
      </c>
      <c r="D940" s="67">
        <v>0</v>
      </c>
      <c r="E940" s="69">
        <f t="shared" si="330"/>
        <v>0</v>
      </c>
      <c r="F940" s="67">
        <v>0</v>
      </c>
      <c r="G940" s="69">
        <f t="shared" si="331"/>
        <v>0</v>
      </c>
      <c r="H940" s="67">
        <v>0</v>
      </c>
      <c r="I940" s="82">
        <f t="shared" si="329"/>
        <v>0</v>
      </c>
      <c r="J940" s="53"/>
    </row>
    <row r="941" spans="1:10" ht="14.1" customHeight="1">
      <c r="A941" s="12" t="s">
        <v>405</v>
      </c>
      <c r="B941" s="214" t="s">
        <v>852</v>
      </c>
      <c r="C941" s="211">
        <f t="shared" ref="C941:H941" si="335">SUM(C923:C940)</f>
        <v>0</v>
      </c>
      <c r="D941" s="211">
        <f t="shared" si="335"/>
        <v>0</v>
      </c>
      <c r="E941" s="211">
        <f t="shared" si="335"/>
        <v>0</v>
      </c>
      <c r="F941" s="211">
        <f t="shared" si="335"/>
        <v>0</v>
      </c>
      <c r="G941" s="211">
        <f t="shared" si="335"/>
        <v>0</v>
      </c>
      <c r="H941" s="211">
        <f t="shared" si="335"/>
        <v>0</v>
      </c>
      <c r="I941" s="212">
        <f>+H941-G941</f>
        <v>0</v>
      </c>
      <c r="J941" s="213"/>
    </row>
    <row r="942" spans="1:10" ht="14.1" customHeight="1">
      <c r="A942" s="12"/>
      <c r="B942" s="21"/>
      <c r="C942" s="69"/>
      <c r="D942" s="69"/>
      <c r="E942" s="69"/>
      <c r="F942" s="69"/>
      <c r="G942" s="69"/>
      <c r="H942" s="69"/>
      <c r="I942" s="82"/>
      <c r="J942" s="53"/>
    </row>
    <row r="943" spans="1:10" ht="14.1" customHeight="1">
      <c r="A943" s="89" t="s">
        <v>536</v>
      </c>
      <c r="B943" s="90" t="s">
        <v>1243</v>
      </c>
      <c r="C943" s="178"/>
      <c r="D943" s="69"/>
      <c r="E943" s="69"/>
      <c r="F943" s="69"/>
      <c r="G943" s="69"/>
      <c r="H943" s="69"/>
      <c r="I943" s="84"/>
      <c r="J943" s="53"/>
    </row>
    <row r="944" spans="1:10" ht="14.1" customHeight="1">
      <c r="A944" s="12" t="s">
        <v>537</v>
      </c>
      <c r="B944" s="32" t="s">
        <v>853</v>
      </c>
      <c r="C944" s="67">
        <v>0</v>
      </c>
      <c r="D944" s="67">
        <v>0</v>
      </c>
      <c r="E944" s="69">
        <f>+C944+D944</f>
        <v>0</v>
      </c>
      <c r="F944" s="67">
        <v>0</v>
      </c>
      <c r="G944" s="69">
        <f>+E944+F944</f>
        <v>0</v>
      </c>
      <c r="H944" s="67">
        <v>0</v>
      </c>
      <c r="I944" s="82">
        <f t="shared" ref="I944:I963" si="336">+H944-G944</f>
        <v>0</v>
      </c>
      <c r="J944" s="53"/>
    </row>
    <row r="945" spans="1:10" ht="14.1" customHeight="1">
      <c r="A945" s="12" t="s">
        <v>538</v>
      </c>
      <c r="B945" s="32" t="s">
        <v>854</v>
      </c>
      <c r="C945" s="67">
        <v>0</v>
      </c>
      <c r="D945" s="67">
        <v>0</v>
      </c>
      <c r="E945" s="69">
        <f t="shared" ref="E945:E963" si="337">+C945+D945</f>
        <v>0</v>
      </c>
      <c r="F945" s="67">
        <v>0</v>
      </c>
      <c r="G945" s="69">
        <f t="shared" ref="G945:G963" si="338">+E945+F945</f>
        <v>0</v>
      </c>
      <c r="H945" s="67">
        <v>0</v>
      </c>
      <c r="I945" s="82">
        <f t="shared" si="336"/>
        <v>0</v>
      </c>
      <c r="J945" s="53"/>
    </row>
    <row r="946" spans="1:10" ht="14.1" customHeight="1">
      <c r="A946" s="12" t="s">
        <v>539</v>
      </c>
      <c r="B946" s="32" t="s">
        <v>855</v>
      </c>
      <c r="C946" s="67">
        <v>0</v>
      </c>
      <c r="D946" s="67">
        <v>0</v>
      </c>
      <c r="E946" s="69">
        <f t="shared" si="337"/>
        <v>0</v>
      </c>
      <c r="F946" s="67">
        <v>0</v>
      </c>
      <c r="G946" s="69">
        <f t="shared" si="338"/>
        <v>0</v>
      </c>
      <c r="H946" s="67">
        <v>0</v>
      </c>
      <c r="I946" s="82">
        <f t="shared" si="336"/>
        <v>0</v>
      </c>
      <c r="J946" s="53"/>
    </row>
    <row r="947" spans="1:10" ht="14.1" customHeight="1">
      <c r="A947" s="12" t="s">
        <v>540</v>
      </c>
      <c r="B947" s="32" t="s">
        <v>856</v>
      </c>
      <c r="C947" s="67">
        <v>0</v>
      </c>
      <c r="D947" s="67">
        <v>0</v>
      </c>
      <c r="E947" s="69">
        <f t="shared" si="337"/>
        <v>0</v>
      </c>
      <c r="F947" s="67">
        <v>0</v>
      </c>
      <c r="G947" s="69">
        <f t="shared" si="338"/>
        <v>0</v>
      </c>
      <c r="H947" s="67">
        <v>0</v>
      </c>
      <c r="I947" s="82">
        <f t="shared" si="336"/>
        <v>0</v>
      </c>
      <c r="J947" s="53"/>
    </row>
    <row r="948" spans="1:10" ht="14.1" customHeight="1">
      <c r="A948" s="12" t="s">
        <v>541</v>
      </c>
      <c r="B948" s="32" t="s">
        <v>857</v>
      </c>
      <c r="C948" s="67">
        <v>0</v>
      </c>
      <c r="D948" s="67">
        <v>0</v>
      </c>
      <c r="E948" s="69">
        <f t="shared" si="337"/>
        <v>0</v>
      </c>
      <c r="F948" s="67">
        <v>0</v>
      </c>
      <c r="G948" s="69">
        <f t="shared" si="338"/>
        <v>0</v>
      </c>
      <c r="H948" s="67">
        <v>0</v>
      </c>
      <c r="I948" s="82">
        <f t="shared" si="336"/>
        <v>0</v>
      </c>
      <c r="J948" s="53"/>
    </row>
    <row r="949" spans="1:10" ht="14.1" customHeight="1">
      <c r="A949" s="12" t="s">
        <v>542</v>
      </c>
      <c r="B949" s="32" t="s">
        <v>1637</v>
      </c>
      <c r="C949" s="67">
        <v>0</v>
      </c>
      <c r="D949" s="67">
        <v>0</v>
      </c>
      <c r="E949" s="69">
        <f t="shared" si="337"/>
        <v>0</v>
      </c>
      <c r="F949" s="67">
        <v>0</v>
      </c>
      <c r="G949" s="69">
        <f t="shared" si="338"/>
        <v>0</v>
      </c>
      <c r="H949" s="67">
        <v>0</v>
      </c>
      <c r="I949" s="82">
        <f t="shared" si="336"/>
        <v>0</v>
      </c>
      <c r="J949" s="53"/>
    </row>
    <row r="950" spans="1:10" ht="14.1" customHeight="1">
      <c r="A950" s="12" t="s">
        <v>543</v>
      </c>
      <c r="B950" s="32" t="s">
        <v>858</v>
      </c>
      <c r="C950" s="67">
        <v>0</v>
      </c>
      <c r="D950" s="67">
        <v>0</v>
      </c>
      <c r="E950" s="69">
        <f t="shared" si="337"/>
        <v>0</v>
      </c>
      <c r="F950" s="67">
        <v>0</v>
      </c>
      <c r="G950" s="69">
        <f t="shared" si="338"/>
        <v>0</v>
      </c>
      <c r="H950" s="67">
        <v>0</v>
      </c>
      <c r="I950" s="82">
        <f t="shared" si="336"/>
        <v>0</v>
      </c>
      <c r="J950" s="53"/>
    </row>
    <row r="951" spans="1:10" ht="14.1" customHeight="1">
      <c r="A951" s="12" t="s">
        <v>544</v>
      </c>
      <c r="B951" s="32" t="s">
        <v>1638</v>
      </c>
      <c r="C951" s="67">
        <v>0</v>
      </c>
      <c r="D951" s="67">
        <v>0</v>
      </c>
      <c r="E951" s="69">
        <f t="shared" si="337"/>
        <v>0</v>
      </c>
      <c r="F951" s="67">
        <v>0</v>
      </c>
      <c r="G951" s="69">
        <f t="shared" si="338"/>
        <v>0</v>
      </c>
      <c r="H951" s="67">
        <v>0</v>
      </c>
      <c r="I951" s="82">
        <f t="shared" si="336"/>
        <v>0</v>
      </c>
      <c r="J951" s="53"/>
    </row>
    <row r="952" spans="1:10" ht="14.1" customHeight="1">
      <c r="A952" s="12" t="s">
        <v>545</v>
      </c>
      <c r="B952" s="32" t="s">
        <v>841</v>
      </c>
      <c r="C952" s="67">
        <v>0</v>
      </c>
      <c r="D952" s="67">
        <v>0</v>
      </c>
      <c r="E952" s="69">
        <f t="shared" si="337"/>
        <v>0</v>
      </c>
      <c r="F952" s="67">
        <v>0</v>
      </c>
      <c r="G952" s="69">
        <f t="shared" si="338"/>
        <v>0</v>
      </c>
      <c r="H952" s="67">
        <v>0</v>
      </c>
      <c r="I952" s="82">
        <f t="shared" si="336"/>
        <v>0</v>
      </c>
      <c r="J952" s="53"/>
    </row>
    <row r="953" spans="1:10" ht="14.1" customHeight="1">
      <c r="A953" s="12" t="s">
        <v>546</v>
      </c>
      <c r="B953" s="32" t="s">
        <v>859</v>
      </c>
      <c r="C953" s="67">
        <v>0</v>
      </c>
      <c r="D953" s="67">
        <v>0</v>
      </c>
      <c r="E953" s="69">
        <f t="shared" si="337"/>
        <v>0</v>
      </c>
      <c r="F953" s="67">
        <v>0</v>
      </c>
      <c r="G953" s="69">
        <f t="shared" si="338"/>
        <v>0</v>
      </c>
      <c r="H953" s="67">
        <v>0</v>
      </c>
      <c r="I953" s="82">
        <f t="shared" si="336"/>
        <v>0</v>
      </c>
      <c r="J953" s="53"/>
    </row>
    <row r="954" spans="1:10" ht="14.1" customHeight="1">
      <c r="A954" s="12" t="s">
        <v>547</v>
      </c>
      <c r="B954" s="32" t="s">
        <v>1639</v>
      </c>
      <c r="C954" s="67">
        <v>0</v>
      </c>
      <c r="D954" s="67">
        <v>0</v>
      </c>
      <c r="E954" s="69">
        <f t="shared" si="337"/>
        <v>0</v>
      </c>
      <c r="F954" s="67">
        <v>0</v>
      </c>
      <c r="G954" s="69">
        <f t="shared" si="338"/>
        <v>0</v>
      </c>
      <c r="H954" s="67">
        <v>0</v>
      </c>
      <c r="I954" s="82">
        <f t="shared" si="336"/>
        <v>0</v>
      </c>
      <c r="J954" s="53"/>
    </row>
    <row r="955" spans="1:10" ht="14.1" customHeight="1">
      <c r="A955" s="12" t="s">
        <v>548</v>
      </c>
      <c r="B955" s="32" t="s">
        <v>839</v>
      </c>
      <c r="C955" s="67">
        <v>0</v>
      </c>
      <c r="D955" s="67">
        <v>0</v>
      </c>
      <c r="E955" s="69">
        <f t="shared" si="337"/>
        <v>0</v>
      </c>
      <c r="F955" s="67">
        <v>0</v>
      </c>
      <c r="G955" s="69">
        <f t="shared" si="338"/>
        <v>0</v>
      </c>
      <c r="H955" s="67">
        <v>0</v>
      </c>
      <c r="I955" s="82">
        <f t="shared" si="336"/>
        <v>0</v>
      </c>
      <c r="J955" s="53"/>
    </row>
    <row r="956" spans="1:10" ht="14.1" customHeight="1">
      <c r="A956" s="12" t="s">
        <v>549</v>
      </c>
      <c r="B956" s="32" t="s">
        <v>840</v>
      </c>
      <c r="C956" s="67">
        <v>0</v>
      </c>
      <c r="D956" s="67">
        <v>0</v>
      </c>
      <c r="E956" s="69">
        <f t="shared" si="337"/>
        <v>0</v>
      </c>
      <c r="F956" s="67">
        <v>0</v>
      </c>
      <c r="G956" s="69">
        <f t="shared" si="338"/>
        <v>0</v>
      </c>
      <c r="H956" s="67">
        <v>0</v>
      </c>
      <c r="I956" s="82">
        <f t="shared" si="336"/>
        <v>0</v>
      </c>
      <c r="J956" s="53"/>
    </row>
    <row r="957" spans="1:10" ht="14.1" customHeight="1">
      <c r="A957" s="12" t="s">
        <v>550</v>
      </c>
      <c r="B957" s="49" t="s">
        <v>956</v>
      </c>
      <c r="C957" s="67">
        <v>0</v>
      </c>
      <c r="D957" s="67">
        <v>0</v>
      </c>
      <c r="E957" s="69">
        <f t="shared" si="337"/>
        <v>0</v>
      </c>
      <c r="F957" s="67">
        <v>0</v>
      </c>
      <c r="G957" s="69">
        <f t="shared" si="338"/>
        <v>0</v>
      </c>
      <c r="H957" s="67">
        <v>0</v>
      </c>
      <c r="I957" s="82">
        <f t="shared" si="336"/>
        <v>0</v>
      </c>
      <c r="J957" s="53"/>
    </row>
    <row r="958" spans="1:10" ht="14.1" customHeight="1">
      <c r="A958" s="12" t="s">
        <v>551</v>
      </c>
      <c r="B958" s="49" t="s">
        <v>1640</v>
      </c>
      <c r="C958" s="67">
        <v>0</v>
      </c>
      <c r="D958" s="67">
        <v>0</v>
      </c>
      <c r="E958" s="69">
        <f t="shared" si="337"/>
        <v>0</v>
      </c>
      <c r="F958" s="67">
        <v>0</v>
      </c>
      <c r="G958" s="69">
        <f t="shared" si="338"/>
        <v>0</v>
      </c>
      <c r="H958" s="67">
        <v>0</v>
      </c>
      <c r="I958" s="82">
        <f t="shared" si="336"/>
        <v>0</v>
      </c>
      <c r="J958" s="53"/>
    </row>
    <row r="959" spans="1:10" ht="14.1" customHeight="1">
      <c r="A959" s="12" t="s">
        <v>552</v>
      </c>
      <c r="B959" s="32" t="s">
        <v>842</v>
      </c>
      <c r="C959" s="67">
        <v>0</v>
      </c>
      <c r="D959" s="67">
        <v>0</v>
      </c>
      <c r="E959" s="69">
        <f>+C959+D959</f>
        <v>0</v>
      </c>
      <c r="F959" s="67">
        <v>0</v>
      </c>
      <c r="G959" s="69">
        <f>+E959+F959</f>
        <v>0</v>
      </c>
      <c r="H959" s="67">
        <v>0</v>
      </c>
      <c r="I959" s="82">
        <f t="shared" si="336"/>
        <v>0</v>
      </c>
      <c r="J959" s="53"/>
    </row>
    <row r="960" spans="1:10" ht="14.1" customHeight="1">
      <c r="A960" s="12" t="s">
        <v>553</v>
      </c>
      <c r="B960" s="32" t="s">
        <v>860</v>
      </c>
      <c r="C960" s="67">
        <v>0</v>
      </c>
      <c r="D960" s="67">
        <v>0</v>
      </c>
      <c r="E960" s="69">
        <f>+C960+D960</f>
        <v>0</v>
      </c>
      <c r="F960" s="67">
        <v>0</v>
      </c>
      <c r="G960" s="69">
        <f>+E960+F960</f>
        <v>0</v>
      </c>
      <c r="H960" s="67">
        <v>0</v>
      </c>
      <c r="I960" s="82">
        <f t="shared" si="336"/>
        <v>0</v>
      </c>
      <c r="J960" s="53"/>
    </row>
    <row r="961" spans="1:10" ht="14.1" customHeight="1">
      <c r="A961" s="12" t="s">
        <v>554</v>
      </c>
      <c r="B961" s="32" t="s">
        <v>1641</v>
      </c>
      <c r="C961" s="67">
        <v>0</v>
      </c>
      <c r="D961" s="67">
        <v>0</v>
      </c>
      <c r="E961" s="69">
        <f>+C961+D961</f>
        <v>0</v>
      </c>
      <c r="F961" s="67">
        <v>0</v>
      </c>
      <c r="G961" s="69">
        <f>+E961+F961</f>
        <v>0</v>
      </c>
      <c r="H961" s="67">
        <v>0</v>
      </c>
      <c r="I961" s="82">
        <f t="shared" si="336"/>
        <v>0</v>
      </c>
      <c r="J961" s="53"/>
    </row>
    <row r="962" spans="1:10" ht="15" customHeight="1">
      <c r="A962" s="12" t="s">
        <v>555</v>
      </c>
      <c r="B962" s="49" t="s">
        <v>1642</v>
      </c>
      <c r="C962" s="67">
        <v>0</v>
      </c>
      <c r="D962" s="67">
        <v>0</v>
      </c>
      <c r="E962" s="69">
        <f>+C962+D962</f>
        <v>0</v>
      </c>
      <c r="F962" s="67">
        <v>0</v>
      </c>
      <c r="G962" s="69">
        <f>+E962+F962</f>
        <v>0</v>
      </c>
      <c r="H962" s="67">
        <v>0</v>
      </c>
      <c r="I962" s="82">
        <f t="shared" si="336"/>
        <v>0</v>
      </c>
      <c r="J962" s="53"/>
    </row>
    <row r="963" spans="1:10" ht="14.1" customHeight="1">
      <c r="A963" s="12" t="s">
        <v>556</v>
      </c>
      <c r="B963" s="52" t="s">
        <v>613</v>
      </c>
      <c r="C963" s="67">
        <v>0</v>
      </c>
      <c r="D963" s="67">
        <v>0</v>
      </c>
      <c r="E963" s="69">
        <f t="shared" si="337"/>
        <v>0</v>
      </c>
      <c r="F963" s="67">
        <v>0</v>
      </c>
      <c r="G963" s="69">
        <f t="shared" si="338"/>
        <v>0</v>
      </c>
      <c r="H963" s="67">
        <v>0</v>
      </c>
      <c r="I963" s="82">
        <f t="shared" si="336"/>
        <v>0</v>
      </c>
      <c r="J963" s="53"/>
    </row>
    <row r="964" spans="1:10" ht="14.1" customHeight="1">
      <c r="A964" s="12" t="s">
        <v>405</v>
      </c>
      <c r="B964" s="214" t="s">
        <v>862</v>
      </c>
      <c r="C964" s="211">
        <f t="shared" ref="C964:H964" si="339">SUM(C944:C963)</f>
        <v>0</v>
      </c>
      <c r="D964" s="211">
        <f t="shared" si="339"/>
        <v>0</v>
      </c>
      <c r="E964" s="211">
        <f t="shared" si="339"/>
        <v>0</v>
      </c>
      <c r="F964" s="211">
        <f t="shared" si="339"/>
        <v>0</v>
      </c>
      <c r="G964" s="211">
        <f t="shared" si="339"/>
        <v>0</v>
      </c>
      <c r="H964" s="211">
        <f t="shared" si="339"/>
        <v>0</v>
      </c>
      <c r="I964" s="212">
        <f>+H964-G964</f>
        <v>0</v>
      </c>
      <c r="J964" s="213"/>
    </row>
    <row r="965" spans="1:10" ht="14.1" customHeight="1">
      <c r="A965" s="12"/>
      <c r="B965" s="21"/>
      <c r="C965" s="69"/>
      <c r="D965" s="69"/>
      <c r="E965" s="69"/>
      <c r="F965" s="69"/>
      <c r="G965" s="69"/>
      <c r="H965" s="69"/>
      <c r="I965" s="82"/>
      <c r="J965" s="53"/>
    </row>
    <row r="966" spans="1:10" ht="14.1" customHeight="1">
      <c r="A966" s="89" t="s">
        <v>557</v>
      </c>
      <c r="B966" s="90" t="s">
        <v>863</v>
      </c>
      <c r="C966" s="178"/>
      <c r="D966" s="69"/>
      <c r="E966" s="69"/>
      <c r="F966" s="69"/>
      <c r="G966" s="69"/>
      <c r="H966" s="69"/>
      <c r="I966" s="84"/>
      <c r="J966" s="53"/>
    </row>
    <row r="967" spans="1:10" ht="14.1" customHeight="1">
      <c r="A967" s="12" t="s">
        <v>558</v>
      </c>
      <c r="B967" s="32" t="s">
        <v>1643</v>
      </c>
      <c r="C967" s="67">
        <v>0</v>
      </c>
      <c r="D967" s="67">
        <v>0</v>
      </c>
      <c r="E967" s="69">
        <f>+C967+D967</f>
        <v>0</v>
      </c>
      <c r="F967" s="67">
        <v>0</v>
      </c>
      <c r="G967" s="69">
        <f>+E967+F967</f>
        <v>0</v>
      </c>
      <c r="H967" s="67">
        <v>0</v>
      </c>
      <c r="I967" s="82">
        <f t="shared" ref="I967:I982" si="340">+H967-G967</f>
        <v>0</v>
      </c>
      <c r="J967" s="53"/>
    </row>
    <row r="968" spans="1:10" ht="14.1" customHeight="1">
      <c r="A968" s="264" t="s">
        <v>1645</v>
      </c>
      <c r="B968" s="32" t="s">
        <v>1644</v>
      </c>
      <c r="C968" s="67">
        <v>0</v>
      </c>
      <c r="D968" s="67">
        <v>0</v>
      </c>
      <c r="E968" s="69">
        <f>+C968+D968</f>
        <v>0</v>
      </c>
      <c r="F968" s="67">
        <v>0</v>
      </c>
      <c r="G968" s="69">
        <f>+E968+F968</f>
        <v>0</v>
      </c>
      <c r="H968" s="67">
        <v>0</v>
      </c>
      <c r="I968" s="82">
        <f t="shared" ref="I968" si="341">+H968-G968</f>
        <v>0</v>
      </c>
      <c r="J968" s="53"/>
    </row>
    <row r="969" spans="1:10" ht="14.1" customHeight="1">
      <c r="A969" s="42" t="s">
        <v>559</v>
      </c>
      <c r="B969" s="32" t="s">
        <v>1081</v>
      </c>
      <c r="C969" s="67">
        <v>0</v>
      </c>
      <c r="D969" s="67">
        <v>0</v>
      </c>
      <c r="E969" s="69">
        <f t="shared" ref="E969:E982" si="342">+C969+D969</f>
        <v>0</v>
      </c>
      <c r="F969" s="67">
        <v>0</v>
      </c>
      <c r="G969" s="69">
        <f t="shared" ref="G969:G982" si="343">+E969+F969</f>
        <v>0</v>
      </c>
      <c r="H969" s="67">
        <v>0</v>
      </c>
      <c r="I969" s="82">
        <f t="shared" si="340"/>
        <v>0</v>
      </c>
      <c r="J969" s="53"/>
    </row>
    <row r="970" spans="1:10" ht="14.1" customHeight="1">
      <c r="A970" s="42" t="s">
        <v>560</v>
      </c>
      <c r="B970" s="49" t="s">
        <v>1082</v>
      </c>
      <c r="C970" s="67">
        <v>0</v>
      </c>
      <c r="D970" s="67">
        <v>0</v>
      </c>
      <c r="E970" s="69">
        <f t="shared" si="342"/>
        <v>0</v>
      </c>
      <c r="F970" s="67">
        <v>0</v>
      </c>
      <c r="G970" s="69">
        <f t="shared" si="343"/>
        <v>0</v>
      </c>
      <c r="H970" s="67">
        <v>0</v>
      </c>
      <c r="I970" s="82">
        <f t="shared" si="340"/>
        <v>0</v>
      </c>
      <c r="J970" s="53"/>
    </row>
    <row r="971" spans="1:10" ht="14.1" customHeight="1">
      <c r="A971" s="42" t="s">
        <v>561</v>
      </c>
      <c r="B971" s="32" t="s">
        <v>1083</v>
      </c>
      <c r="C971" s="67">
        <v>0</v>
      </c>
      <c r="D971" s="67">
        <v>0</v>
      </c>
      <c r="E971" s="69">
        <f t="shared" si="342"/>
        <v>0</v>
      </c>
      <c r="F971" s="67">
        <v>0</v>
      </c>
      <c r="G971" s="69">
        <f t="shared" si="343"/>
        <v>0</v>
      </c>
      <c r="H971" s="67">
        <v>0</v>
      </c>
      <c r="I971" s="82">
        <f t="shared" si="340"/>
        <v>0</v>
      </c>
      <c r="J971" s="53"/>
    </row>
    <row r="972" spans="1:10" ht="14.1" customHeight="1">
      <c r="A972" s="42" t="s">
        <v>562</v>
      </c>
      <c r="B972" s="32" t="s">
        <v>1084</v>
      </c>
      <c r="C972" s="67">
        <v>0</v>
      </c>
      <c r="D972" s="67">
        <v>0</v>
      </c>
      <c r="E972" s="69">
        <f t="shared" si="342"/>
        <v>0</v>
      </c>
      <c r="F972" s="67">
        <v>0</v>
      </c>
      <c r="G972" s="69">
        <f t="shared" si="343"/>
        <v>0</v>
      </c>
      <c r="H972" s="67">
        <v>0</v>
      </c>
      <c r="I972" s="82">
        <f t="shared" si="340"/>
        <v>0</v>
      </c>
      <c r="J972" s="53"/>
    </row>
    <row r="973" spans="1:10" s="44" customFormat="1" ht="14.1" customHeight="1">
      <c r="A973" s="42" t="s">
        <v>944</v>
      </c>
      <c r="B973" s="49" t="s">
        <v>1085</v>
      </c>
      <c r="C973" s="72">
        <v>0</v>
      </c>
      <c r="D973" s="72">
        <v>0</v>
      </c>
      <c r="E973" s="73">
        <f>+C973+D973</f>
        <v>0</v>
      </c>
      <c r="F973" s="72">
        <v>0</v>
      </c>
      <c r="G973" s="73">
        <f>+E973+F973</f>
        <v>0</v>
      </c>
      <c r="H973" s="72">
        <v>0</v>
      </c>
      <c r="I973" s="85">
        <f>+H973-G973</f>
        <v>0</v>
      </c>
      <c r="J973" s="54"/>
    </row>
    <row r="974" spans="1:10" ht="14.1" customHeight="1">
      <c r="A974" s="12" t="s">
        <v>563</v>
      </c>
      <c r="B974" s="32" t="s">
        <v>19</v>
      </c>
      <c r="C974" s="67">
        <v>0</v>
      </c>
      <c r="D974" s="67">
        <v>0</v>
      </c>
      <c r="E974" s="69">
        <f t="shared" si="342"/>
        <v>0</v>
      </c>
      <c r="F974" s="67">
        <v>0</v>
      </c>
      <c r="G974" s="69">
        <f t="shared" si="343"/>
        <v>0</v>
      </c>
      <c r="H974" s="67">
        <v>0</v>
      </c>
      <c r="I974" s="82">
        <f t="shared" si="340"/>
        <v>0</v>
      </c>
      <c r="J974" s="53"/>
    </row>
    <row r="975" spans="1:10" ht="14.1" customHeight="1">
      <c r="A975" s="12" t="s">
        <v>564</v>
      </c>
      <c r="B975" s="32" t="s">
        <v>1646</v>
      </c>
      <c r="C975" s="67">
        <v>0</v>
      </c>
      <c r="D975" s="67">
        <v>0</v>
      </c>
      <c r="E975" s="69">
        <f t="shared" si="342"/>
        <v>0</v>
      </c>
      <c r="F975" s="67">
        <v>0</v>
      </c>
      <c r="G975" s="69">
        <f t="shared" si="343"/>
        <v>0</v>
      </c>
      <c r="H975" s="67">
        <v>0</v>
      </c>
      <c r="I975" s="82">
        <f t="shared" si="340"/>
        <v>0</v>
      </c>
      <c r="J975" s="53"/>
    </row>
    <row r="976" spans="1:10" ht="14.1" customHeight="1">
      <c r="A976" s="12" t="s">
        <v>565</v>
      </c>
      <c r="B976" s="32" t="s">
        <v>1647</v>
      </c>
      <c r="C976" s="67">
        <v>0</v>
      </c>
      <c r="D976" s="67">
        <v>0</v>
      </c>
      <c r="E976" s="69">
        <f t="shared" si="342"/>
        <v>0</v>
      </c>
      <c r="F976" s="67">
        <v>0</v>
      </c>
      <c r="G976" s="69">
        <f t="shared" si="343"/>
        <v>0</v>
      </c>
      <c r="H976" s="67">
        <v>0</v>
      </c>
      <c r="I976" s="82">
        <f t="shared" si="340"/>
        <v>0</v>
      </c>
      <c r="J976" s="53"/>
    </row>
    <row r="977" spans="1:10" ht="14.1" customHeight="1">
      <c r="A977" s="12" t="s">
        <v>566</v>
      </c>
      <c r="B977" s="32" t="s">
        <v>840</v>
      </c>
      <c r="C977" s="67">
        <v>0</v>
      </c>
      <c r="D977" s="67">
        <v>0</v>
      </c>
      <c r="E977" s="69">
        <f>+C977+D977</f>
        <v>0</v>
      </c>
      <c r="F977" s="67">
        <v>0</v>
      </c>
      <c r="G977" s="69">
        <f>+E977+F977</f>
        <v>0</v>
      </c>
      <c r="H977" s="67">
        <v>0</v>
      </c>
      <c r="I977" s="82">
        <f t="shared" si="340"/>
        <v>0</v>
      </c>
      <c r="J977" s="53"/>
    </row>
    <row r="978" spans="1:10" ht="14.1" customHeight="1">
      <c r="A978" s="12" t="s">
        <v>567</v>
      </c>
      <c r="B978" s="32" t="s">
        <v>864</v>
      </c>
      <c r="C978" s="67">
        <v>0</v>
      </c>
      <c r="D978" s="67">
        <v>0</v>
      </c>
      <c r="E978" s="69">
        <f>+C978+D978</f>
        <v>0</v>
      </c>
      <c r="F978" s="67">
        <v>0</v>
      </c>
      <c r="G978" s="69">
        <f>+E978+F978</f>
        <v>0</v>
      </c>
      <c r="H978" s="67">
        <v>0</v>
      </c>
      <c r="I978" s="82">
        <f t="shared" si="340"/>
        <v>0</v>
      </c>
      <c r="J978" s="53"/>
    </row>
    <row r="979" spans="1:10" ht="14.1" customHeight="1">
      <c r="A979" s="12" t="s">
        <v>568</v>
      </c>
      <c r="B979" s="32" t="s">
        <v>1648</v>
      </c>
      <c r="C979" s="67">
        <v>0</v>
      </c>
      <c r="D979" s="67">
        <v>0</v>
      </c>
      <c r="E979" s="69">
        <f>+C979+D979</f>
        <v>0</v>
      </c>
      <c r="F979" s="67">
        <v>0</v>
      </c>
      <c r="G979" s="69">
        <f>+E979+F979</f>
        <v>0</v>
      </c>
      <c r="H979" s="67">
        <v>0</v>
      </c>
      <c r="I979" s="82">
        <f t="shared" si="340"/>
        <v>0</v>
      </c>
      <c r="J979" s="53"/>
    </row>
    <row r="980" spans="1:10" ht="14.1" customHeight="1">
      <c r="A980" s="264" t="s">
        <v>1649</v>
      </c>
      <c r="B980" s="32" t="s">
        <v>1650</v>
      </c>
      <c r="C980" s="67">
        <v>0</v>
      </c>
      <c r="D980" s="67">
        <v>0</v>
      </c>
      <c r="E980" s="69">
        <f>+C980+D980</f>
        <v>0</v>
      </c>
      <c r="F980" s="67">
        <v>0</v>
      </c>
      <c r="G980" s="69">
        <f>+E980+F980</f>
        <v>0</v>
      </c>
      <c r="H980" s="67">
        <v>0</v>
      </c>
      <c r="I980" s="82">
        <f t="shared" ref="I980" si="344">+H980-G980</f>
        <v>0</v>
      </c>
      <c r="J980" s="53"/>
    </row>
    <row r="981" spans="1:10" ht="14.1" customHeight="1">
      <c r="A981" s="42" t="s">
        <v>945</v>
      </c>
      <c r="B981" s="49" t="s">
        <v>1251</v>
      </c>
      <c r="C981" s="67">
        <v>0</v>
      </c>
      <c r="D981" s="67">
        <v>0</v>
      </c>
      <c r="E981" s="69">
        <f>+C981+D981</f>
        <v>0</v>
      </c>
      <c r="F981" s="67">
        <v>0</v>
      </c>
      <c r="G981" s="69">
        <f>+E981+F981</f>
        <v>0</v>
      </c>
      <c r="H981" s="67">
        <v>0</v>
      </c>
      <c r="I981" s="82">
        <f>+H981-G981</f>
        <v>0</v>
      </c>
      <c r="J981" s="53"/>
    </row>
    <row r="982" spans="1:10" ht="14.1" customHeight="1">
      <c r="A982" s="12" t="s">
        <v>569</v>
      </c>
      <c r="B982" s="52" t="s">
        <v>613</v>
      </c>
      <c r="C982" s="67">
        <v>0</v>
      </c>
      <c r="D982" s="67">
        <v>0</v>
      </c>
      <c r="E982" s="69">
        <f t="shared" si="342"/>
        <v>0</v>
      </c>
      <c r="F982" s="67">
        <v>0</v>
      </c>
      <c r="G982" s="69">
        <f t="shared" si="343"/>
        <v>0</v>
      </c>
      <c r="H982" s="67">
        <v>0</v>
      </c>
      <c r="I982" s="82">
        <f t="shared" si="340"/>
        <v>0</v>
      </c>
      <c r="J982" s="53"/>
    </row>
    <row r="983" spans="1:10" ht="14.1" customHeight="1">
      <c r="A983" s="12" t="s">
        <v>405</v>
      </c>
      <c r="B983" s="214" t="s">
        <v>865</v>
      </c>
      <c r="C983" s="211">
        <f t="shared" ref="C983:H983" si="345">SUM(C967:C982)</f>
        <v>0</v>
      </c>
      <c r="D983" s="211">
        <f t="shared" si="345"/>
        <v>0</v>
      </c>
      <c r="E983" s="211">
        <f t="shared" si="345"/>
        <v>0</v>
      </c>
      <c r="F983" s="211">
        <f t="shared" si="345"/>
        <v>0</v>
      </c>
      <c r="G983" s="211">
        <f t="shared" si="345"/>
        <v>0</v>
      </c>
      <c r="H983" s="211">
        <f t="shared" si="345"/>
        <v>0</v>
      </c>
      <c r="I983" s="212">
        <f>+H983-G983</f>
        <v>0</v>
      </c>
      <c r="J983" s="213"/>
    </row>
    <row r="984" spans="1:10" ht="14.1" customHeight="1">
      <c r="A984" s="12"/>
      <c r="B984" s="21"/>
      <c r="C984" s="69"/>
      <c r="D984" s="69"/>
      <c r="E984" s="69"/>
      <c r="F984" s="69"/>
      <c r="G984" s="69"/>
      <c r="H984" s="69"/>
      <c r="I984" s="82"/>
      <c r="J984" s="53"/>
    </row>
    <row r="985" spans="1:10" ht="14.1" customHeight="1">
      <c r="A985" s="89" t="s">
        <v>570</v>
      </c>
      <c r="B985" s="90" t="s">
        <v>866</v>
      </c>
      <c r="C985" s="178"/>
      <c r="D985" s="69"/>
      <c r="E985" s="69"/>
      <c r="F985" s="69"/>
      <c r="G985" s="69"/>
      <c r="H985" s="69"/>
      <c r="I985" s="84"/>
      <c r="J985" s="53"/>
    </row>
    <row r="986" spans="1:10" ht="14.1" customHeight="1">
      <c r="A986" s="12" t="s">
        <v>571</v>
      </c>
      <c r="B986" s="32" t="s">
        <v>867</v>
      </c>
      <c r="C986" s="67">
        <v>0</v>
      </c>
      <c r="D986" s="67">
        <v>0</v>
      </c>
      <c r="E986" s="69">
        <f>+C986+D986</f>
        <v>0</v>
      </c>
      <c r="F986" s="67">
        <v>0</v>
      </c>
      <c r="G986" s="69">
        <f>+E986+F986</f>
        <v>0</v>
      </c>
      <c r="H986" s="67">
        <v>0</v>
      </c>
      <c r="I986" s="82">
        <f t="shared" ref="I986:I992" si="346">+H986-G986</f>
        <v>0</v>
      </c>
      <c r="J986" s="53"/>
    </row>
    <row r="987" spans="1:10" s="44" customFormat="1" ht="14.1" customHeight="1">
      <c r="A987" s="39" t="s">
        <v>572</v>
      </c>
      <c r="B987" s="32" t="s">
        <v>1651</v>
      </c>
      <c r="C987" s="72">
        <v>0</v>
      </c>
      <c r="D987" s="72">
        <v>0</v>
      </c>
      <c r="E987" s="73">
        <f>+C987+D987</f>
        <v>0</v>
      </c>
      <c r="F987" s="72">
        <v>0</v>
      </c>
      <c r="G987" s="73">
        <f>+E987+F987</f>
        <v>0</v>
      </c>
      <c r="H987" s="72">
        <v>0</v>
      </c>
      <c r="I987" s="85">
        <f t="shared" si="346"/>
        <v>0</v>
      </c>
      <c r="J987" s="54"/>
    </row>
    <row r="988" spans="1:10" ht="14.1" customHeight="1">
      <c r="A988" s="12" t="s">
        <v>573</v>
      </c>
      <c r="B988" s="32" t="s">
        <v>1652</v>
      </c>
      <c r="C988" s="67">
        <v>0</v>
      </c>
      <c r="D988" s="67">
        <v>0</v>
      </c>
      <c r="E988" s="69">
        <f>+C988+D988</f>
        <v>0</v>
      </c>
      <c r="F988" s="67">
        <v>0</v>
      </c>
      <c r="G988" s="69">
        <f>+E988+F988</f>
        <v>0</v>
      </c>
      <c r="H988" s="67">
        <v>0</v>
      </c>
      <c r="I988" s="82">
        <f t="shared" si="346"/>
        <v>0</v>
      </c>
      <c r="J988" s="53"/>
    </row>
    <row r="989" spans="1:10" s="43" customFormat="1" ht="14.1" customHeight="1">
      <c r="A989" s="42" t="s">
        <v>946</v>
      </c>
      <c r="B989" s="49" t="s">
        <v>1653</v>
      </c>
      <c r="C989" s="72">
        <v>0</v>
      </c>
      <c r="D989" s="72">
        <v>0</v>
      </c>
      <c r="E989" s="73">
        <f>+C989+D989</f>
        <v>0</v>
      </c>
      <c r="F989" s="72">
        <v>0</v>
      </c>
      <c r="G989" s="73">
        <f>+E989+F989</f>
        <v>0</v>
      </c>
      <c r="H989" s="72">
        <v>0</v>
      </c>
      <c r="I989" s="85">
        <f t="shared" si="346"/>
        <v>0</v>
      </c>
      <c r="J989" s="55"/>
    </row>
    <row r="990" spans="1:10" s="43" customFormat="1" ht="14.1" customHeight="1">
      <c r="A990" s="42" t="s">
        <v>1654</v>
      </c>
      <c r="B990" s="49" t="s">
        <v>1251</v>
      </c>
      <c r="C990" s="72">
        <v>0</v>
      </c>
      <c r="D990" s="72">
        <v>0</v>
      </c>
      <c r="E990" s="73">
        <f>+C990+D990</f>
        <v>0</v>
      </c>
      <c r="F990" s="72">
        <v>0</v>
      </c>
      <c r="G990" s="73">
        <f>+E990+F990</f>
        <v>0</v>
      </c>
      <c r="H990" s="72">
        <v>0</v>
      </c>
      <c r="I990" s="85">
        <f t="shared" ref="I990" si="347">+H990-G990</f>
        <v>0</v>
      </c>
      <c r="J990" s="55"/>
    </row>
    <row r="991" spans="1:10" ht="14.1" customHeight="1">
      <c r="A991" s="12" t="s">
        <v>574</v>
      </c>
      <c r="B991" s="52" t="s">
        <v>613</v>
      </c>
      <c r="C991" s="67">
        <v>0</v>
      </c>
      <c r="D991" s="67">
        <v>0</v>
      </c>
      <c r="E991" s="69">
        <f>+C991+D991</f>
        <v>0</v>
      </c>
      <c r="F991" s="67">
        <v>0</v>
      </c>
      <c r="G991" s="69">
        <f>+E991+F991</f>
        <v>0</v>
      </c>
      <c r="H991" s="67">
        <v>0</v>
      </c>
      <c r="I991" s="82">
        <f t="shared" si="346"/>
        <v>0</v>
      </c>
      <c r="J991" s="53"/>
    </row>
    <row r="992" spans="1:10" ht="14.1" customHeight="1">
      <c r="A992" s="12" t="s">
        <v>405</v>
      </c>
      <c r="B992" s="214" t="s">
        <v>868</v>
      </c>
      <c r="C992" s="211">
        <f t="shared" ref="C992:H992" si="348">SUM(C986:C991)</f>
        <v>0</v>
      </c>
      <c r="D992" s="211">
        <f t="shared" si="348"/>
        <v>0</v>
      </c>
      <c r="E992" s="211">
        <f t="shared" si="348"/>
        <v>0</v>
      </c>
      <c r="F992" s="211">
        <f t="shared" si="348"/>
        <v>0</v>
      </c>
      <c r="G992" s="211">
        <f t="shared" si="348"/>
        <v>0</v>
      </c>
      <c r="H992" s="211">
        <f t="shared" si="348"/>
        <v>0</v>
      </c>
      <c r="I992" s="212">
        <f t="shared" si="346"/>
        <v>0</v>
      </c>
      <c r="J992" s="213"/>
    </row>
    <row r="993" spans="1:10" ht="14.1" customHeight="1">
      <c r="A993" s="12"/>
      <c r="B993" s="21"/>
      <c r="C993" s="69"/>
      <c r="D993" s="69"/>
      <c r="E993" s="69"/>
      <c r="F993" s="69"/>
      <c r="G993" s="69"/>
      <c r="H993" s="69"/>
      <c r="I993" s="82"/>
      <c r="J993" s="53"/>
    </row>
    <row r="994" spans="1:10" ht="14.1" customHeight="1">
      <c r="A994" s="89" t="s">
        <v>575</v>
      </c>
      <c r="B994" s="90" t="s">
        <v>869</v>
      </c>
      <c r="C994" s="178"/>
      <c r="D994" s="69"/>
      <c r="E994" s="69"/>
      <c r="F994" s="69"/>
      <c r="G994" s="69"/>
      <c r="H994" s="69"/>
      <c r="I994" s="84"/>
      <c r="J994" s="53"/>
    </row>
    <row r="995" spans="1:10" ht="14.1" customHeight="1">
      <c r="A995" s="12" t="s">
        <v>576</v>
      </c>
      <c r="B995" s="32" t="s">
        <v>870</v>
      </c>
      <c r="C995" s="67">
        <v>0</v>
      </c>
      <c r="D995" s="67">
        <v>0</v>
      </c>
      <c r="E995" s="69">
        <f>+C995+D995</f>
        <v>0</v>
      </c>
      <c r="F995" s="67">
        <v>0</v>
      </c>
      <c r="G995" s="69">
        <f>+E995+F995</f>
        <v>0</v>
      </c>
      <c r="H995" s="67">
        <v>0</v>
      </c>
      <c r="I995" s="82">
        <f>+H995-G995</f>
        <v>0</v>
      </c>
      <c r="J995" s="53"/>
    </row>
    <row r="996" spans="1:10" ht="14.1" customHeight="1">
      <c r="A996" s="12" t="s">
        <v>577</v>
      </c>
      <c r="B996" s="32" t="s">
        <v>871</v>
      </c>
      <c r="C996" s="67">
        <v>0</v>
      </c>
      <c r="D996" s="67">
        <v>0</v>
      </c>
      <c r="E996" s="69">
        <f t="shared" ref="E996:E1008" si="349">+C996+D996</f>
        <v>0</v>
      </c>
      <c r="F996" s="67">
        <v>0</v>
      </c>
      <c r="G996" s="69">
        <f t="shared" ref="G996:G1008" si="350">+E996+F996</f>
        <v>0</v>
      </c>
      <c r="H996" s="67">
        <v>0</v>
      </c>
      <c r="I996" s="82">
        <f t="shared" ref="I996:I1008" si="351">+H996-G996</f>
        <v>0</v>
      </c>
      <c r="J996" s="53"/>
    </row>
    <row r="997" spans="1:10" ht="14.1" customHeight="1">
      <c r="A997" s="12" t="s">
        <v>578</v>
      </c>
      <c r="B997" s="32" t="s">
        <v>872</v>
      </c>
      <c r="C997" s="67">
        <v>0</v>
      </c>
      <c r="D997" s="67">
        <v>0</v>
      </c>
      <c r="E997" s="69">
        <f t="shared" si="349"/>
        <v>0</v>
      </c>
      <c r="F997" s="67">
        <v>0</v>
      </c>
      <c r="G997" s="69">
        <f t="shared" si="350"/>
        <v>0</v>
      </c>
      <c r="H997" s="67">
        <v>0</v>
      </c>
      <c r="I997" s="82">
        <f t="shared" si="351"/>
        <v>0</v>
      </c>
      <c r="J997" s="53"/>
    </row>
    <row r="998" spans="1:10" ht="14.1" customHeight="1">
      <c r="A998" s="12" t="s">
        <v>579</v>
      </c>
      <c r="B998" s="32" t="s">
        <v>873</v>
      </c>
      <c r="C998" s="67">
        <v>0</v>
      </c>
      <c r="D998" s="67">
        <v>0</v>
      </c>
      <c r="E998" s="69">
        <f t="shared" si="349"/>
        <v>0</v>
      </c>
      <c r="F998" s="67">
        <v>0</v>
      </c>
      <c r="G998" s="69">
        <f t="shared" si="350"/>
        <v>0</v>
      </c>
      <c r="H998" s="67">
        <v>0</v>
      </c>
      <c r="I998" s="82">
        <f t="shared" si="351"/>
        <v>0</v>
      </c>
      <c r="J998" s="53"/>
    </row>
    <row r="999" spans="1:10" ht="14.1" customHeight="1">
      <c r="A999" s="12" t="s">
        <v>580</v>
      </c>
      <c r="B999" s="32" t="s">
        <v>874</v>
      </c>
      <c r="C999" s="67">
        <v>0</v>
      </c>
      <c r="D999" s="67">
        <v>0</v>
      </c>
      <c r="E999" s="69">
        <f t="shared" si="349"/>
        <v>0</v>
      </c>
      <c r="F999" s="67">
        <v>0</v>
      </c>
      <c r="G999" s="69">
        <f t="shared" si="350"/>
        <v>0</v>
      </c>
      <c r="H999" s="67">
        <v>0</v>
      </c>
      <c r="I999" s="82">
        <f t="shared" si="351"/>
        <v>0</v>
      </c>
      <c r="J999" s="53"/>
    </row>
    <row r="1000" spans="1:10" ht="14.1" customHeight="1">
      <c r="A1000" s="12" t="s">
        <v>581</v>
      </c>
      <c r="B1000" s="32" t="s">
        <v>847</v>
      </c>
      <c r="C1000" s="67">
        <v>0</v>
      </c>
      <c r="D1000" s="67">
        <v>0</v>
      </c>
      <c r="E1000" s="69">
        <f t="shared" si="349"/>
        <v>0</v>
      </c>
      <c r="F1000" s="67">
        <v>0</v>
      </c>
      <c r="G1000" s="69">
        <f t="shared" si="350"/>
        <v>0</v>
      </c>
      <c r="H1000" s="67">
        <v>0</v>
      </c>
      <c r="I1000" s="82">
        <f t="shared" si="351"/>
        <v>0</v>
      </c>
      <c r="J1000" s="53"/>
    </row>
    <row r="1001" spans="1:10" ht="14.1" customHeight="1">
      <c r="A1001" s="12" t="s">
        <v>582</v>
      </c>
      <c r="B1001" s="32" t="s">
        <v>848</v>
      </c>
      <c r="C1001" s="67">
        <v>0</v>
      </c>
      <c r="D1001" s="67">
        <v>0</v>
      </c>
      <c r="E1001" s="69">
        <f t="shared" si="349"/>
        <v>0</v>
      </c>
      <c r="F1001" s="67">
        <v>0</v>
      </c>
      <c r="G1001" s="69">
        <f t="shared" si="350"/>
        <v>0</v>
      </c>
      <c r="H1001" s="67">
        <v>0</v>
      </c>
      <c r="I1001" s="82">
        <f t="shared" si="351"/>
        <v>0</v>
      </c>
      <c r="J1001" s="53"/>
    </row>
    <row r="1002" spans="1:10" ht="14.1" customHeight="1">
      <c r="A1002" s="12" t="s">
        <v>583</v>
      </c>
      <c r="B1002" s="32" t="s">
        <v>875</v>
      </c>
      <c r="C1002" s="67">
        <v>0</v>
      </c>
      <c r="D1002" s="67">
        <v>0</v>
      </c>
      <c r="E1002" s="69">
        <f t="shared" si="349"/>
        <v>0</v>
      </c>
      <c r="F1002" s="67">
        <v>0</v>
      </c>
      <c r="G1002" s="69">
        <f t="shared" si="350"/>
        <v>0</v>
      </c>
      <c r="H1002" s="67">
        <v>0</v>
      </c>
      <c r="I1002" s="82">
        <f t="shared" si="351"/>
        <v>0</v>
      </c>
      <c r="J1002" s="53"/>
    </row>
    <row r="1003" spans="1:10" ht="14.1" customHeight="1">
      <c r="A1003" s="12" t="s">
        <v>966</v>
      </c>
      <c r="B1003" s="32" t="s">
        <v>967</v>
      </c>
      <c r="C1003" s="67">
        <v>0</v>
      </c>
      <c r="D1003" s="67">
        <v>0</v>
      </c>
      <c r="E1003" s="69">
        <f>+C1003+D1003</f>
        <v>0</v>
      </c>
      <c r="F1003" s="67">
        <v>0</v>
      </c>
      <c r="G1003" s="69">
        <f>+E1003+F1003</f>
        <v>0</v>
      </c>
      <c r="H1003" s="67">
        <v>0</v>
      </c>
      <c r="I1003" s="82">
        <f>+H1003-G1003</f>
        <v>0</v>
      </c>
      <c r="J1003" s="53"/>
    </row>
    <row r="1004" spans="1:10" ht="14.1" customHeight="1">
      <c r="A1004" s="42" t="s">
        <v>584</v>
      </c>
      <c r="B1004" s="32" t="s">
        <v>1655</v>
      </c>
      <c r="C1004" s="67">
        <v>0</v>
      </c>
      <c r="D1004" s="67">
        <v>0</v>
      </c>
      <c r="E1004" s="69">
        <f>+C1004+D1004</f>
        <v>0</v>
      </c>
      <c r="F1004" s="67">
        <v>0</v>
      </c>
      <c r="G1004" s="69">
        <f>+E1004+F1004</f>
        <v>0</v>
      </c>
      <c r="H1004" s="67">
        <v>0</v>
      </c>
      <c r="I1004" s="82">
        <f t="shared" si="351"/>
        <v>0</v>
      </c>
      <c r="J1004" s="53"/>
    </row>
    <row r="1005" spans="1:10" ht="14.1" customHeight="1">
      <c r="A1005" s="42" t="s">
        <v>947</v>
      </c>
      <c r="B1005" s="49" t="s">
        <v>1656</v>
      </c>
      <c r="C1005" s="67">
        <v>0</v>
      </c>
      <c r="D1005" s="67">
        <v>0</v>
      </c>
      <c r="E1005" s="69">
        <f>+C1005+D1005</f>
        <v>0</v>
      </c>
      <c r="F1005" s="67">
        <v>0</v>
      </c>
      <c r="G1005" s="69">
        <f>+E1005+F1005</f>
        <v>0</v>
      </c>
      <c r="H1005" s="67">
        <v>0</v>
      </c>
      <c r="I1005" s="82">
        <f>+H1005-G1005</f>
        <v>0</v>
      </c>
      <c r="J1005" s="53"/>
    </row>
    <row r="1006" spans="1:10" ht="14.1" customHeight="1">
      <c r="A1006" s="42" t="s">
        <v>585</v>
      </c>
      <c r="B1006" s="32" t="s">
        <v>1657</v>
      </c>
      <c r="C1006" s="67">
        <v>0</v>
      </c>
      <c r="D1006" s="67">
        <v>0</v>
      </c>
      <c r="E1006" s="69">
        <f t="shared" si="349"/>
        <v>0</v>
      </c>
      <c r="F1006" s="67">
        <v>0</v>
      </c>
      <c r="G1006" s="69">
        <f t="shared" si="350"/>
        <v>0</v>
      </c>
      <c r="H1006" s="67">
        <v>0</v>
      </c>
      <c r="I1006" s="82">
        <f t="shared" si="351"/>
        <v>0</v>
      </c>
      <c r="J1006" s="53"/>
    </row>
    <row r="1007" spans="1:10" ht="14.1" customHeight="1">
      <c r="A1007" s="42" t="s">
        <v>948</v>
      </c>
      <c r="B1007" s="49" t="s">
        <v>1086</v>
      </c>
      <c r="C1007" s="67">
        <v>0</v>
      </c>
      <c r="D1007" s="67">
        <v>0</v>
      </c>
      <c r="E1007" s="69">
        <f>+C1007+D1007</f>
        <v>0</v>
      </c>
      <c r="F1007" s="67">
        <v>0</v>
      </c>
      <c r="G1007" s="69">
        <f>+E1007+F1007</f>
        <v>0</v>
      </c>
      <c r="H1007" s="67">
        <v>0</v>
      </c>
      <c r="I1007" s="82">
        <f t="shared" si="351"/>
        <v>0</v>
      </c>
      <c r="J1007" s="53"/>
    </row>
    <row r="1008" spans="1:10" ht="14.1" customHeight="1">
      <c r="A1008" s="12" t="s">
        <v>586</v>
      </c>
      <c r="B1008" s="52" t="s">
        <v>613</v>
      </c>
      <c r="C1008" s="67">
        <v>0</v>
      </c>
      <c r="D1008" s="67">
        <v>0</v>
      </c>
      <c r="E1008" s="69">
        <f t="shared" si="349"/>
        <v>0</v>
      </c>
      <c r="F1008" s="67">
        <v>0</v>
      </c>
      <c r="G1008" s="69">
        <f t="shared" si="350"/>
        <v>0</v>
      </c>
      <c r="H1008" s="67">
        <v>0</v>
      </c>
      <c r="I1008" s="82">
        <f t="shared" si="351"/>
        <v>0</v>
      </c>
      <c r="J1008" s="53"/>
    </row>
    <row r="1009" spans="1:10" ht="14.1" customHeight="1">
      <c r="A1009" s="12" t="s">
        <v>405</v>
      </c>
      <c r="B1009" s="214" t="s">
        <v>876</v>
      </c>
      <c r="C1009" s="211">
        <f>SUM(C995:C1008)</f>
        <v>0</v>
      </c>
      <c r="D1009" s="211">
        <f>SUM(D995:D1008)</f>
        <v>0</v>
      </c>
      <c r="E1009" s="211">
        <f>SUM(E995:E1008)</f>
        <v>0</v>
      </c>
      <c r="F1009" s="211">
        <f>SUM(F995:F1008)</f>
        <v>0</v>
      </c>
      <c r="G1009" s="211">
        <f>SUM(G995:G1008)</f>
        <v>0</v>
      </c>
      <c r="H1009" s="211">
        <f>SUM(H995:H1008)</f>
        <v>0</v>
      </c>
      <c r="I1009" s="212">
        <f>+H1009-G1009</f>
        <v>0</v>
      </c>
      <c r="J1009" s="213"/>
    </row>
    <row r="1010" spans="1:10" ht="14.1" customHeight="1">
      <c r="A1010" s="12"/>
      <c r="B1010" s="21"/>
      <c r="C1010" s="69"/>
      <c r="D1010" s="69"/>
      <c r="E1010" s="69"/>
      <c r="F1010" s="69"/>
      <c r="G1010" s="69"/>
      <c r="H1010" s="69"/>
      <c r="I1010" s="82"/>
      <c r="J1010" s="53"/>
    </row>
    <row r="1011" spans="1:10" ht="14.1" customHeight="1">
      <c r="A1011" s="89" t="s">
        <v>587</v>
      </c>
      <c r="B1011" s="90" t="s">
        <v>877</v>
      </c>
      <c r="C1011" s="178"/>
      <c r="D1011" s="69"/>
      <c r="E1011" s="69"/>
      <c r="F1011" s="69"/>
      <c r="G1011" s="69"/>
      <c r="H1011" s="69"/>
      <c r="I1011" s="84"/>
      <c r="J1011" s="53"/>
    </row>
    <row r="1012" spans="1:10" ht="102.75" customHeight="1">
      <c r="A1012" s="265" t="s">
        <v>587</v>
      </c>
      <c r="B1012" s="266"/>
      <c r="C1012" s="267">
        <v>0</v>
      </c>
      <c r="D1012" s="267">
        <v>0</v>
      </c>
      <c r="E1012" s="268">
        <f>+C1012+D1012</f>
        <v>0</v>
      </c>
      <c r="F1012" s="267">
        <v>0</v>
      </c>
      <c r="G1012" s="268">
        <f>+E1012+F1012</f>
        <v>0</v>
      </c>
      <c r="H1012" s="267">
        <v>0</v>
      </c>
      <c r="I1012" s="269">
        <f t="shared" ref="I1012" si="352">+H1012-G1012</f>
        <v>0</v>
      </c>
      <c r="J1012" s="53"/>
    </row>
    <row r="1013" spans="1:10" ht="14.1" customHeight="1" thickBot="1">
      <c r="A1013" s="12" t="s">
        <v>405</v>
      </c>
      <c r="B1013" s="214" t="s">
        <v>878</v>
      </c>
      <c r="C1013" s="211">
        <f>SUM(C1012:C1012)</f>
        <v>0</v>
      </c>
      <c r="D1013" s="211">
        <f>SUM(D1012:D1012)</f>
        <v>0</v>
      </c>
      <c r="E1013" s="211">
        <f>SUM(E1012:E1012)</f>
        <v>0</v>
      </c>
      <c r="F1013" s="211">
        <f>SUM(F1012:F1012)</f>
        <v>0</v>
      </c>
      <c r="G1013" s="211">
        <f>SUM(G1012:G1012)</f>
        <v>0</v>
      </c>
      <c r="H1013" s="211">
        <f>SUM(H1012:H1012)</f>
        <v>0</v>
      </c>
      <c r="I1013" s="212">
        <f>+H1013-G1013</f>
        <v>0</v>
      </c>
      <c r="J1013" s="213"/>
    </row>
    <row r="1014" spans="1:10" ht="14.25" customHeight="1" thickBot="1">
      <c r="A1014" s="175"/>
      <c r="B1014" s="164"/>
      <c r="C1014" s="161"/>
      <c r="D1014" s="161"/>
      <c r="E1014" s="161"/>
      <c r="F1014" s="161"/>
      <c r="G1014" s="161"/>
      <c r="H1014" s="161"/>
      <c r="I1014" s="166"/>
      <c r="J1014" s="142"/>
    </row>
    <row r="1015" spans="1:10" s="94" customFormat="1" ht="22.5" customHeight="1" thickBot="1">
      <c r="A1015" s="167" t="s">
        <v>879</v>
      </c>
      <c r="B1015" s="168"/>
      <c r="C1015" s="169">
        <f>SUM(C873+C884+C907+C920+C941+C964+C983+C992+C1009+C1013)</f>
        <v>0</v>
      </c>
      <c r="D1015" s="169">
        <f>SUM(D873+D884+D907+D920+D941+D964+D983+D992+D1009+D1013)</f>
        <v>0</v>
      </c>
      <c r="E1015" s="169">
        <f>SUM(E873+E884+E907+E920+E941+E964+E983+E992+E1009+E1013)</f>
        <v>0</v>
      </c>
      <c r="F1015" s="169">
        <f>SUM(F873+F884+F907+F920+F941+F964+F983+F992+F1009+F1013)</f>
        <v>0</v>
      </c>
      <c r="G1015" s="169">
        <f>SUM(G873+G884+G907+G920+G941+G964+G983+G992+G1009+G1013)</f>
        <v>0</v>
      </c>
      <c r="H1015" s="169">
        <f>SUM(H873+H884+H907+H920+H941+H964+H983+H992+H1009+H1013)</f>
        <v>0</v>
      </c>
      <c r="I1015" s="170">
        <f>+H1015-G1015</f>
        <v>0</v>
      </c>
      <c r="J1015" s="171"/>
    </row>
    <row r="1016" spans="1:10" ht="14.1" customHeight="1" thickBot="1">
      <c r="A1016" s="176"/>
      <c r="B1016" s="177"/>
      <c r="C1016" s="178"/>
      <c r="D1016" s="178"/>
      <c r="E1016" s="178"/>
      <c r="F1016" s="178"/>
      <c r="G1016" s="178"/>
      <c r="H1016" s="178"/>
      <c r="I1016" s="179"/>
      <c r="J1016" s="180"/>
    </row>
    <row r="1017" spans="1:10" s="2" customFormat="1" ht="14.1" customHeight="1">
      <c r="A1017" s="183"/>
      <c r="B1017" s="184" t="s">
        <v>880</v>
      </c>
      <c r="C1017" s="242">
        <f>SUM(C847+C1015)</f>
        <v>0</v>
      </c>
      <c r="D1017" s="242">
        <f>SUM(D847+D1015)</f>
        <v>0</v>
      </c>
      <c r="E1017" s="242">
        <f>SUM(E847+E1015)</f>
        <v>0</v>
      </c>
      <c r="F1017" s="242">
        <f>SUM(F847+F1015)</f>
        <v>0</v>
      </c>
      <c r="G1017" s="242">
        <f>SUM(G847+G1015)</f>
        <v>0</v>
      </c>
      <c r="H1017" s="242">
        <f>SUM(H847+H1015)</f>
        <v>0</v>
      </c>
      <c r="I1017" s="242">
        <f>+H1017-G1017</f>
        <v>0</v>
      </c>
      <c r="J1017" s="244"/>
    </row>
    <row r="1018" spans="1:10" ht="14.1" customHeight="1" thickBot="1">
      <c r="A1018" s="185"/>
      <c r="B1018" s="186" t="s">
        <v>881</v>
      </c>
      <c r="C1018" s="243"/>
      <c r="D1018" s="243"/>
      <c r="E1018" s="243"/>
      <c r="F1018" s="243"/>
      <c r="G1018" s="243"/>
      <c r="H1018" s="243"/>
      <c r="I1018" s="243"/>
      <c r="J1018" s="245"/>
    </row>
    <row r="1019" spans="1:10" ht="14.1" customHeight="1" thickBot="1">
      <c r="A1019" s="181"/>
      <c r="B1019" s="182"/>
      <c r="C1019" s="161"/>
      <c r="D1019" s="161"/>
      <c r="E1019" s="161"/>
      <c r="F1019" s="161"/>
      <c r="G1019" s="161"/>
      <c r="H1019" s="161"/>
      <c r="I1019" s="162"/>
      <c r="J1019" s="142"/>
    </row>
    <row r="1020" spans="1:10" ht="14.1" hidden="1" customHeight="1">
      <c r="A1020" s="14"/>
      <c r="B1020" s="111" t="s">
        <v>882</v>
      </c>
      <c r="C1020" s="75"/>
      <c r="D1020" s="75"/>
      <c r="E1020" s="75"/>
      <c r="F1020" s="75"/>
      <c r="G1020" s="75"/>
      <c r="H1020" s="75"/>
      <c r="I1020" s="87"/>
      <c r="J1020" s="53"/>
    </row>
    <row r="1021" spans="1:10" ht="14.1" customHeight="1">
      <c r="A1021" s="14"/>
      <c r="B1021" s="21"/>
      <c r="C1021" s="69"/>
      <c r="D1021" s="69"/>
      <c r="E1021" s="69"/>
      <c r="F1021" s="69"/>
      <c r="G1021" s="69"/>
      <c r="H1021" s="69"/>
      <c r="I1021" s="84"/>
      <c r="J1021" s="53"/>
    </row>
    <row r="1022" spans="1:10" ht="14.1" customHeight="1">
      <c r="A1022" s="89" t="s">
        <v>12</v>
      </c>
      <c r="B1022" s="90" t="s">
        <v>883</v>
      </c>
      <c r="C1022" s="178"/>
      <c r="D1022" s="69"/>
      <c r="E1022" s="69"/>
      <c r="F1022" s="69"/>
      <c r="G1022" s="69"/>
      <c r="H1022" s="69"/>
      <c r="I1022" s="84"/>
      <c r="J1022" s="53"/>
    </row>
    <row r="1023" spans="1:10" ht="14.1" customHeight="1">
      <c r="A1023" s="12" t="s">
        <v>588</v>
      </c>
      <c r="B1023" s="32" t="s">
        <v>1658</v>
      </c>
      <c r="C1023" s="67">
        <v>0</v>
      </c>
      <c r="D1023" s="67">
        <v>0</v>
      </c>
      <c r="E1023" s="69">
        <f>+C1023+D1023</f>
        <v>0</v>
      </c>
      <c r="F1023" s="67">
        <v>0</v>
      </c>
      <c r="G1023" s="69">
        <f>+E1023+F1023</f>
        <v>0</v>
      </c>
      <c r="H1023" s="67">
        <v>0</v>
      </c>
      <c r="I1023" s="82">
        <f t="shared" ref="I1023:I1037" si="353">+H1023-G1023</f>
        <v>0</v>
      </c>
      <c r="J1023" s="53"/>
    </row>
    <row r="1024" spans="1:10" ht="14.1" customHeight="1">
      <c r="A1024" s="12" t="s">
        <v>1659</v>
      </c>
      <c r="B1024" s="32" t="s">
        <v>1660</v>
      </c>
      <c r="C1024" s="67">
        <v>0</v>
      </c>
      <c r="D1024" s="67">
        <v>0</v>
      </c>
      <c r="E1024" s="69">
        <f>+C1024+D1024</f>
        <v>0</v>
      </c>
      <c r="F1024" s="67">
        <v>0</v>
      </c>
      <c r="G1024" s="69">
        <f>+E1024+F1024</f>
        <v>0</v>
      </c>
      <c r="H1024" s="67">
        <v>0</v>
      </c>
      <c r="I1024" s="82">
        <f t="shared" ref="I1024" si="354">+H1024-G1024</f>
        <v>0</v>
      </c>
      <c r="J1024" s="53"/>
    </row>
    <row r="1025" spans="1:10" ht="14.1" customHeight="1">
      <c r="A1025" s="12" t="s">
        <v>20</v>
      </c>
      <c r="B1025" s="32" t="s">
        <v>1661</v>
      </c>
      <c r="C1025" s="67">
        <v>0</v>
      </c>
      <c r="D1025" s="67">
        <v>0</v>
      </c>
      <c r="E1025" s="69">
        <f t="shared" ref="E1025:E1037" si="355">+C1025+D1025</f>
        <v>0</v>
      </c>
      <c r="F1025" s="67">
        <v>0</v>
      </c>
      <c r="G1025" s="69">
        <f t="shared" ref="G1025:G1037" si="356">+E1025+F1025</f>
        <v>0</v>
      </c>
      <c r="H1025" s="67">
        <v>0</v>
      </c>
      <c r="I1025" s="82">
        <f t="shared" si="353"/>
        <v>0</v>
      </c>
      <c r="J1025" s="53"/>
    </row>
    <row r="1026" spans="1:10" ht="14.1" customHeight="1">
      <c r="A1026" s="12" t="s">
        <v>1662</v>
      </c>
      <c r="B1026" s="32" t="s">
        <v>1664</v>
      </c>
      <c r="C1026" s="67">
        <v>0</v>
      </c>
      <c r="D1026" s="67">
        <v>0</v>
      </c>
      <c r="E1026" s="69">
        <f t="shared" ref="E1026:E1030" si="357">+C1026+D1026</f>
        <v>0</v>
      </c>
      <c r="F1026" s="67">
        <v>0</v>
      </c>
      <c r="G1026" s="69">
        <f t="shared" ref="G1026:G1030" si="358">+E1026+F1026</f>
        <v>0</v>
      </c>
      <c r="H1026" s="67">
        <v>0</v>
      </c>
      <c r="I1026" s="82">
        <f t="shared" ref="I1026:I1030" si="359">+H1026-G1026</f>
        <v>0</v>
      </c>
      <c r="J1026" s="53"/>
    </row>
    <row r="1027" spans="1:10" ht="14.1" customHeight="1">
      <c r="A1027" s="12" t="s">
        <v>1663</v>
      </c>
      <c r="B1027" s="32" t="s">
        <v>1665</v>
      </c>
      <c r="C1027" s="67">
        <v>0</v>
      </c>
      <c r="D1027" s="67">
        <v>0</v>
      </c>
      <c r="E1027" s="69">
        <f t="shared" si="357"/>
        <v>0</v>
      </c>
      <c r="F1027" s="67">
        <v>0</v>
      </c>
      <c r="G1027" s="69">
        <f t="shared" si="358"/>
        <v>0</v>
      </c>
      <c r="H1027" s="67">
        <v>0</v>
      </c>
      <c r="I1027" s="82">
        <f t="shared" si="359"/>
        <v>0</v>
      </c>
      <c r="J1027" s="53"/>
    </row>
    <row r="1028" spans="1:10" ht="14.1" customHeight="1">
      <c r="A1028" s="12" t="s">
        <v>589</v>
      </c>
      <c r="B1028" s="32" t="s">
        <v>681</v>
      </c>
      <c r="C1028" s="67">
        <v>0</v>
      </c>
      <c r="D1028" s="67">
        <v>0</v>
      </c>
      <c r="E1028" s="69">
        <f t="shared" si="357"/>
        <v>0</v>
      </c>
      <c r="F1028" s="67">
        <v>0</v>
      </c>
      <c r="G1028" s="69">
        <f t="shared" si="358"/>
        <v>0</v>
      </c>
      <c r="H1028" s="67">
        <v>0</v>
      </c>
      <c r="I1028" s="82">
        <f t="shared" si="359"/>
        <v>0</v>
      </c>
      <c r="J1028" s="53"/>
    </row>
    <row r="1029" spans="1:10" ht="14.1" customHeight="1">
      <c r="A1029" s="12" t="s">
        <v>1666</v>
      </c>
      <c r="B1029" s="32" t="s">
        <v>1668</v>
      </c>
      <c r="C1029" s="67">
        <v>0</v>
      </c>
      <c r="D1029" s="67">
        <v>0</v>
      </c>
      <c r="E1029" s="69">
        <f t="shared" si="357"/>
        <v>0</v>
      </c>
      <c r="F1029" s="67">
        <v>0</v>
      </c>
      <c r="G1029" s="69">
        <f t="shared" si="358"/>
        <v>0</v>
      </c>
      <c r="H1029" s="67">
        <v>0</v>
      </c>
      <c r="I1029" s="82">
        <f t="shared" si="359"/>
        <v>0</v>
      </c>
      <c r="J1029" s="53"/>
    </row>
    <row r="1030" spans="1:10" ht="14.1" customHeight="1">
      <c r="A1030" s="12" t="s">
        <v>1667</v>
      </c>
      <c r="B1030" s="32" t="s">
        <v>1669</v>
      </c>
      <c r="C1030" s="67">
        <v>0</v>
      </c>
      <c r="D1030" s="67">
        <v>0</v>
      </c>
      <c r="E1030" s="69">
        <f t="shared" si="357"/>
        <v>0</v>
      </c>
      <c r="F1030" s="67">
        <v>0</v>
      </c>
      <c r="G1030" s="69">
        <f t="shared" si="358"/>
        <v>0</v>
      </c>
      <c r="H1030" s="67">
        <v>0</v>
      </c>
      <c r="I1030" s="82">
        <f t="shared" si="359"/>
        <v>0</v>
      </c>
      <c r="J1030" s="53"/>
    </row>
    <row r="1031" spans="1:10" ht="14.1" customHeight="1">
      <c r="A1031" s="12" t="s">
        <v>590</v>
      </c>
      <c r="B1031" s="32" t="s">
        <v>884</v>
      </c>
      <c r="C1031" s="67">
        <v>0</v>
      </c>
      <c r="D1031" s="67">
        <v>0</v>
      </c>
      <c r="E1031" s="69">
        <f t="shared" si="355"/>
        <v>0</v>
      </c>
      <c r="F1031" s="67">
        <v>0</v>
      </c>
      <c r="G1031" s="69">
        <f t="shared" si="356"/>
        <v>0</v>
      </c>
      <c r="H1031" s="67">
        <v>0</v>
      </c>
      <c r="I1031" s="82">
        <f t="shared" si="353"/>
        <v>0</v>
      </c>
      <c r="J1031" s="53"/>
    </row>
    <row r="1032" spans="1:10" ht="14.1" customHeight="1">
      <c r="A1032" s="12" t="s">
        <v>591</v>
      </c>
      <c r="B1032" s="32" t="s">
        <v>53</v>
      </c>
      <c r="C1032" s="67">
        <v>0</v>
      </c>
      <c r="D1032" s="67">
        <v>0</v>
      </c>
      <c r="E1032" s="69">
        <f t="shared" si="355"/>
        <v>0</v>
      </c>
      <c r="F1032" s="67">
        <v>0</v>
      </c>
      <c r="G1032" s="69">
        <f t="shared" si="356"/>
        <v>0</v>
      </c>
      <c r="H1032" s="67">
        <v>0</v>
      </c>
      <c r="I1032" s="82">
        <f t="shared" si="353"/>
        <v>0</v>
      </c>
      <c r="J1032" s="53"/>
    </row>
    <row r="1033" spans="1:10" ht="14.1" customHeight="1">
      <c r="A1033" s="42" t="s">
        <v>592</v>
      </c>
      <c r="B1033" s="49" t="s">
        <v>1670</v>
      </c>
      <c r="C1033" s="67">
        <v>0</v>
      </c>
      <c r="D1033" s="67">
        <v>0</v>
      </c>
      <c r="E1033" s="69">
        <f t="shared" si="355"/>
        <v>0</v>
      </c>
      <c r="F1033" s="67">
        <v>0</v>
      </c>
      <c r="G1033" s="69">
        <f t="shared" si="356"/>
        <v>0</v>
      </c>
      <c r="H1033" s="67">
        <v>0</v>
      </c>
      <c r="I1033" s="82">
        <f t="shared" si="353"/>
        <v>0</v>
      </c>
      <c r="J1033" s="53"/>
    </row>
    <row r="1034" spans="1:10" ht="14.1" customHeight="1">
      <c r="A1034" s="42" t="s">
        <v>593</v>
      </c>
      <c r="B1034" s="32" t="s">
        <v>631</v>
      </c>
      <c r="C1034" s="67">
        <v>0</v>
      </c>
      <c r="D1034" s="67">
        <v>0</v>
      </c>
      <c r="E1034" s="69">
        <f t="shared" si="355"/>
        <v>0</v>
      </c>
      <c r="F1034" s="67">
        <v>0</v>
      </c>
      <c r="G1034" s="69">
        <f t="shared" si="356"/>
        <v>0</v>
      </c>
      <c r="H1034" s="67">
        <v>0</v>
      </c>
      <c r="I1034" s="82">
        <f t="shared" si="353"/>
        <v>0</v>
      </c>
      <c r="J1034" s="53"/>
    </row>
    <row r="1035" spans="1:10" ht="14.1" customHeight="1">
      <c r="A1035" s="42" t="s">
        <v>949</v>
      </c>
      <c r="B1035" s="49" t="s">
        <v>957</v>
      </c>
      <c r="C1035" s="67">
        <v>0</v>
      </c>
      <c r="D1035" s="67">
        <v>0</v>
      </c>
      <c r="E1035" s="69">
        <f>+C1035+D1035</f>
        <v>0</v>
      </c>
      <c r="F1035" s="67">
        <v>0</v>
      </c>
      <c r="G1035" s="69">
        <f>+E1035+F1035</f>
        <v>0</v>
      </c>
      <c r="H1035" s="67">
        <v>0</v>
      </c>
      <c r="I1035" s="82">
        <f>+H1035-G1035</f>
        <v>0</v>
      </c>
      <c r="J1035" s="53"/>
    </row>
    <row r="1036" spans="1:10" ht="14.1" customHeight="1">
      <c r="A1036" s="42" t="s">
        <v>950</v>
      </c>
      <c r="B1036" s="49" t="s">
        <v>1251</v>
      </c>
      <c r="C1036" s="67">
        <v>0</v>
      </c>
      <c r="D1036" s="67">
        <v>0</v>
      </c>
      <c r="E1036" s="69">
        <f>+C1036+D1036</f>
        <v>0</v>
      </c>
      <c r="F1036" s="67">
        <v>0</v>
      </c>
      <c r="G1036" s="69">
        <f>+E1036+F1036</f>
        <v>0</v>
      </c>
      <c r="H1036" s="67">
        <v>0</v>
      </c>
      <c r="I1036" s="82">
        <f>+H1036-G1036</f>
        <v>0</v>
      </c>
      <c r="J1036" s="53"/>
    </row>
    <row r="1037" spans="1:10" ht="14.1" customHeight="1">
      <c r="A1037" s="12" t="s">
        <v>594</v>
      </c>
      <c r="B1037" s="52" t="s">
        <v>613</v>
      </c>
      <c r="C1037" s="67">
        <v>0</v>
      </c>
      <c r="D1037" s="67">
        <v>0</v>
      </c>
      <c r="E1037" s="69">
        <f t="shared" si="355"/>
        <v>0</v>
      </c>
      <c r="F1037" s="67">
        <v>0</v>
      </c>
      <c r="G1037" s="69">
        <f t="shared" si="356"/>
        <v>0</v>
      </c>
      <c r="H1037" s="67">
        <v>0</v>
      </c>
      <c r="I1037" s="82">
        <f t="shared" si="353"/>
        <v>0</v>
      </c>
      <c r="J1037" s="53"/>
    </row>
    <row r="1038" spans="1:10" ht="14.1" customHeight="1">
      <c r="A1038" s="12" t="s">
        <v>405</v>
      </c>
      <c r="B1038" s="214" t="s">
        <v>885</v>
      </c>
      <c r="C1038" s="211">
        <f t="shared" ref="C1038:H1038" si="360">SUM(C1023:C1037)</f>
        <v>0</v>
      </c>
      <c r="D1038" s="211">
        <f t="shared" si="360"/>
        <v>0</v>
      </c>
      <c r="E1038" s="211">
        <f t="shared" si="360"/>
        <v>0</v>
      </c>
      <c r="F1038" s="211">
        <f t="shared" si="360"/>
        <v>0</v>
      </c>
      <c r="G1038" s="211">
        <f t="shared" si="360"/>
        <v>0</v>
      </c>
      <c r="H1038" s="211">
        <f t="shared" si="360"/>
        <v>0</v>
      </c>
      <c r="I1038" s="212">
        <f>+H1038-G1038</f>
        <v>0</v>
      </c>
      <c r="J1038" s="213"/>
    </row>
    <row r="1039" spans="1:10" ht="14.1" customHeight="1">
      <c r="A1039" s="37"/>
      <c r="B1039" s="28"/>
      <c r="C1039" s="69"/>
      <c r="D1039" s="69"/>
      <c r="E1039" s="69"/>
      <c r="F1039" s="69"/>
      <c r="G1039" s="69"/>
      <c r="H1039" s="69"/>
      <c r="I1039" s="84"/>
      <c r="J1039" s="53"/>
    </row>
    <row r="1040" spans="1:10" ht="14.1" customHeight="1">
      <c r="A1040" s="89" t="s">
        <v>21</v>
      </c>
      <c r="B1040" s="90" t="s">
        <v>886</v>
      </c>
      <c r="C1040" s="178"/>
      <c r="D1040" s="69"/>
      <c r="E1040" s="69"/>
      <c r="F1040" s="69"/>
      <c r="G1040" s="69"/>
      <c r="H1040" s="69"/>
      <c r="I1040" s="84"/>
      <c r="J1040" s="53"/>
    </row>
    <row r="1041" spans="1:10" ht="14.1" customHeight="1">
      <c r="A1041" s="12" t="s">
        <v>22</v>
      </c>
      <c r="B1041" s="270" t="s">
        <v>887</v>
      </c>
      <c r="C1041" s="67"/>
      <c r="D1041" s="67"/>
      <c r="E1041" s="69"/>
      <c r="F1041" s="67"/>
      <c r="G1041" s="69"/>
      <c r="H1041" s="67"/>
      <c r="I1041" s="82"/>
      <c r="J1041" s="53"/>
    </row>
    <row r="1042" spans="1:10" ht="14.1" customHeight="1">
      <c r="A1042" s="12"/>
      <c r="B1042" s="32" t="s">
        <v>1671</v>
      </c>
      <c r="C1042" s="67">
        <v>0</v>
      </c>
      <c r="D1042" s="67">
        <v>0</v>
      </c>
      <c r="E1042" s="69">
        <f t="shared" ref="E1042:E1046" si="361">+C1042+D1042</f>
        <v>0</v>
      </c>
      <c r="F1042" s="67">
        <v>0</v>
      </c>
      <c r="G1042" s="69">
        <f t="shared" ref="G1042:G1046" si="362">+E1042+F1042</f>
        <v>0</v>
      </c>
      <c r="H1042" s="67">
        <v>0</v>
      </c>
      <c r="I1042" s="82">
        <f t="shared" ref="I1042:I1046" si="363">+H1042-G1042</f>
        <v>0</v>
      </c>
      <c r="J1042" s="53"/>
    </row>
    <row r="1043" spans="1:10" ht="14.1" customHeight="1">
      <c r="A1043" s="12"/>
      <c r="B1043" s="32" t="s">
        <v>1672</v>
      </c>
      <c r="C1043" s="67">
        <v>0</v>
      </c>
      <c r="D1043" s="67">
        <v>0</v>
      </c>
      <c r="E1043" s="69">
        <f t="shared" si="361"/>
        <v>0</v>
      </c>
      <c r="F1043" s="67">
        <v>0</v>
      </c>
      <c r="G1043" s="69">
        <f t="shared" si="362"/>
        <v>0</v>
      </c>
      <c r="H1043" s="67">
        <v>0</v>
      </c>
      <c r="I1043" s="82">
        <f t="shared" si="363"/>
        <v>0</v>
      </c>
      <c r="J1043" s="53"/>
    </row>
    <row r="1044" spans="1:10" ht="14.1" customHeight="1">
      <c r="A1044" s="12"/>
      <c r="B1044" s="32" t="s">
        <v>1673</v>
      </c>
      <c r="C1044" s="67">
        <v>0</v>
      </c>
      <c r="D1044" s="67">
        <v>0</v>
      </c>
      <c r="E1044" s="69">
        <f t="shared" si="361"/>
        <v>0</v>
      </c>
      <c r="F1044" s="67">
        <v>0</v>
      </c>
      <c r="G1044" s="69">
        <f t="shared" si="362"/>
        <v>0</v>
      </c>
      <c r="H1044" s="67">
        <v>0</v>
      </c>
      <c r="I1044" s="82">
        <f t="shared" si="363"/>
        <v>0</v>
      </c>
      <c r="J1044" s="53"/>
    </row>
    <row r="1045" spans="1:10" ht="14.1" customHeight="1">
      <c r="A1045" s="12"/>
      <c r="B1045" s="32" t="s">
        <v>1674</v>
      </c>
      <c r="C1045" s="67">
        <v>0</v>
      </c>
      <c r="D1045" s="67">
        <v>0</v>
      </c>
      <c r="E1045" s="69">
        <f t="shared" si="361"/>
        <v>0</v>
      </c>
      <c r="F1045" s="67">
        <v>0</v>
      </c>
      <c r="G1045" s="69">
        <f t="shared" si="362"/>
        <v>0</v>
      </c>
      <c r="H1045" s="67">
        <v>0</v>
      </c>
      <c r="I1045" s="82">
        <f t="shared" si="363"/>
        <v>0</v>
      </c>
      <c r="J1045" s="53"/>
    </row>
    <row r="1046" spans="1:10" ht="14.1" customHeight="1">
      <c r="A1046" s="12"/>
      <c r="B1046" s="32" t="s">
        <v>1569</v>
      </c>
      <c r="C1046" s="67">
        <v>0</v>
      </c>
      <c r="D1046" s="67">
        <v>0</v>
      </c>
      <c r="E1046" s="69">
        <f t="shared" si="361"/>
        <v>0</v>
      </c>
      <c r="F1046" s="67">
        <v>0</v>
      </c>
      <c r="G1046" s="69">
        <f t="shared" si="362"/>
        <v>0</v>
      </c>
      <c r="H1046" s="67">
        <v>0</v>
      </c>
      <c r="I1046" s="82">
        <f t="shared" si="363"/>
        <v>0</v>
      </c>
      <c r="J1046" s="53"/>
    </row>
    <row r="1047" spans="1:10" ht="14.1" customHeight="1">
      <c r="A1047" s="12" t="s">
        <v>595</v>
      </c>
      <c r="B1047" s="32" t="s">
        <v>888</v>
      </c>
      <c r="C1047" s="67">
        <v>0</v>
      </c>
      <c r="D1047" s="67">
        <v>0</v>
      </c>
      <c r="E1047" s="69">
        <f t="shared" ref="E1047:E1052" si="364">+C1047+D1047</f>
        <v>0</v>
      </c>
      <c r="F1047" s="67">
        <v>0</v>
      </c>
      <c r="G1047" s="69">
        <f t="shared" ref="G1047:G1052" si="365">+E1047+F1047</f>
        <v>0</v>
      </c>
      <c r="H1047" s="67">
        <v>0</v>
      </c>
      <c r="I1047" s="82">
        <f t="shared" ref="I1047:I1052" si="366">+H1047-G1047</f>
        <v>0</v>
      </c>
      <c r="J1047" s="53"/>
    </row>
    <row r="1048" spans="1:10" ht="14.1" customHeight="1">
      <c r="A1048" s="12" t="s">
        <v>596</v>
      </c>
      <c r="B1048" s="32" t="s">
        <v>1675</v>
      </c>
      <c r="C1048" s="67">
        <v>0</v>
      </c>
      <c r="D1048" s="67">
        <v>0</v>
      </c>
      <c r="E1048" s="69">
        <f t="shared" si="364"/>
        <v>0</v>
      </c>
      <c r="F1048" s="67">
        <v>0</v>
      </c>
      <c r="G1048" s="69">
        <f t="shared" si="365"/>
        <v>0</v>
      </c>
      <c r="H1048" s="67">
        <v>0</v>
      </c>
      <c r="I1048" s="82">
        <f t="shared" si="366"/>
        <v>0</v>
      </c>
      <c r="J1048" s="53"/>
    </row>
    <row r="1049" spans="1:10" ht="14.1" customHeight="1">
      <c r="A1049" s="12" t="s">
        <v>23</v>
      </c>
      <c r="B1049" s="32" t="s">
        <v>889</v>
      </c>
      <c r="C1049" s="67">
        <v>0</v>
      </c>
      <c r="D1049" s="67">
        <v>0</v>
      </c>
      <c r="E1049" s="69">
        <f t="shared" si="364"/>
        <v>0</v>
      </c>
      <c r="F1049" s="67">
        <v>0</v>
      </c>
      <c r="G1049" s="69">
        <f t="shared" si="365"/>
        <v>0</v>
      </c>
      <c r="H1049" s="67">
        <v>0</v>
      </c>
      <c r="I1049" s="82">
        <f t="shared" si="366"/>
        <v>0</v>
      </c>
      <c r="J1049" s="53"/>
    </row>
    <row r="1050" spans="1:10" ht="14.1" customHeight="1">
      <c r="A1050" s="12" t="s">
        <v>597</v>
      </c>
      <c r="B1050" s="32" t="s">
        <v>890</v>
      </c>
      <c r="C1050" s="67">
        <v>0</v>
      </c>
      <c r="D1050" s="67">
        <v>0</v>
      </c>
      <c r="E1050" s="69">
        <f t="shared" si="364"/>
        <v>0</v>
      </c>
      <c r="F1050" s="67">
        <v>0</v>
      </c>
      <c r="G1050" s="69">
        <f t="shared" si="365"/>
        <v>0</v>
      </c>
      <c r="H1050" s="67">
        <v>0</v>
      </c>
      <c r="I1050" s="82">
        <f t="shared" si="366"/>
        <v>0</v>
      </c>
      <c r="J1050" s="53"/>
    </row>
    <row r="1051" spans="1:10" ht="14.1" customHeight="1">
      <c r="A1051" s="12" t="s">
        <v>24</v>
      </c>
      <c r="B1051" s="32" t="s">
        <v>891</v>
      </c>
      <c r="C1051" s="67">
        <v>0</v>
      </c>
      <c r="D1051" s="67">
        <v>0</v>
      </c>
      <c r="E1051" s="69">
        <f t="shared" si="364"/>
        <v>0</v>
      </c>
      <c r="F1051" s="67">
        <v>0</v>
      </c>
      <c r="G1051" s="69">
        <f t="shared" si="365"/>
        <v>0</v>
      </c>
      <c r="H1051" s="67">
        <v>0</v>
      </c>
      <c r="I1051" s="82">
        <f t="shared" si="366"/>
        <v>0</v>
      </c>
      <c r="J1051" s="53"/>
    </row>
    <row r="1052" spans="1:10" ht="14.1" customHeight="1">
      <c r="A1052" s="12" t="s">
        <v>598</v>
      </c>
      <c r="B1052" s="52" t="s">
        <v>613</v>
      </c>
      <c r="C1052" s="67">
        <v>0</v>
      </c>
      <c r="D1052" s="67">
        <v>0</v>
      </c>
      <c r="E1052" s="69">
        <f t="shared" si="364"/>
        <v>0</v>
      </c>
      <c r="F1052" s="67">
        <v>0</v>
      </c>
      <c r="G1052" s="69">
        <f t="shared" si="365"/>
        <v>0</v>
      </c>
      <c r="H1052" s="67">
        <v>0</v>
      </c>
      <c r="I1052" s="82">
        <f t="shared" si="366"/>
        <v>0</v>
      </c>
      <c r="J1052" s="53"/>
    </row>
    <row r="1053" spans="1:10" ht="14.1" customHeight="1">
      <c r="A1053" s="12" t="s">
        <v>405</v>
      </c>
      <c r="B1053" s="214" t="s">
        <v>892</v>
      </c>
      <c r="C1053" s="211">
        <f>SUM(C1041:C1052)</f>
        <v>0</v>
      </c>
      <c r="D1053" s="211">
        <f>SUM(D1041:D1052)</f>
        <v>0</v>
      </c>
      <c r="E1053" s="211">
        <f>SUM(E1041:E1052)</f>
        <v>0</v>
      </c>
      <c r="F1053" s="211">
        <f>SUM(F1041:F1052)</f>
        <v>0</v>
      </c>
      <c r="G1053" s="211">
        <f>SUM(G1041:G1052)</f>
        <v>0</v>
      </c>
      <c r="H1053" s="211">
        <f>SUM(H1041:H1052)</f>
        <v>0</v>
      </c>
      <c r="I1053" s="212">
        <f>+H1053-G1053</f>
        <v>0</v>
      </c>
      <c r="J1053" s="213"/>
    </row>
    <row r="1054" spans="1:10" ht="14.1" customHeight="1">
      <c r="A1054" s="37"/>
      <c r="B1054" s="28"/>
      <c r="C1054" s="69"/>
      <c r="D1054" s="69"/>
      <c r="E1054" s="69"/>
      <c r="F1054" s="69"/>
      <c r="G1054" s="69"/>
      <c r="H1054" s="69"/>
      <c r="I1054" s="84"/>
      <c r="J1054" s="53"/>
    </row>
    <row r="1055" spans="1:10" ht="14.1" customHeight="1">
      <c r="A1055" s="89" t="s">
        <v>599</v>
      </c>
      <c r="B1055" s="90" t="s">
        <v>893</v>
      </c>
      <c r="C1055" s="178"/>
      <c r="D1055" s="69"/>
      <c r="E1055" s="69"/>
      <c r="F1055" s="69"/>
      <c r="G1055" s="69"/>
      <c r="H1055" s="69"/>
      <c r="I1055" s="84"/>
      <c r="J1055" s="53"/>
    </row>
    <row r="1056" spans="1:10" ht="14.1" customHeight="1">
      <c r="A1056" s="12" t="s">
        <v>600</v>
      </c>
      <c r="B1056" s="32" t="s">
        <v>894</v>
      </c>
      <c r="C1056" s="67">
        <v>0</v>
      </c>
      <c r="D1056" s="67">
        <v>0</v>
      </c>
      <c r="E1056" s="69">
        <f>+C1056+D1056</f>
        <v>0</v>
      </c>
      <c r="F1056" s="67">
        <v>0</v>
      </c>
      <c r="G1056" s="69">
        <f>+E1056+F1056</f>
        <v>0</v>
      </c>
      <c r="H1056" s="67">
        <v>0</v>
      </c>
      <c r="I1056" s="82">
        <f t="shared" ref="I1056:I1063" si="367">+H1056-G1056</f>
        <v>0</v>
      </c>
      <c r="J1056" s="53"/>
    </row>
    <row r="1057" spans="1:10" ht="14.1" customHeight="1">
      <c r="A1057" s="12" t="s">
        <v>601</v>
      </c>
      <c r="B1057" s="32" t="s">
        <v>1676</v>
      </c>
      <c r="C1057" s="67">
        <v>0</v>
      </c>
      <c r="D1057" s="67">
        <v>0</v>
      </c>
      <c r="E1057" s="69">
        <f>+C1057+D1057</f>
        <v>0</v>
      </c>
      <c r="F1057" s="67">
        <v>0</v>
      </c>
      <c r="G1057" s="69">
        <f>+E1057+F1057</f>
        <v>0</v>
      </c>
      <c r="H1057" s="67">
        <v>0</v>
      </c>
      <c r="I1057" s="82">
        <f t="shared" si="367"/>
        <v>0</v>
      </c>
      <c r="J1057" s="53"/>
    </row>
    <row r="1058" spans="1:10" ht="14.1" customHeight="1">
      <c r="A1058" s="12" t="s">
        <v>602</v>
      </c>
      <c r="B1058" s="32" t="s">
        <v>1677</v>
      </c>
      <c r="C1058" s="67">
        <v>0</v>
      </c>
      <c r="D1058" s="67">
        <v>0</v>
      </c>
      <c r="E1058" s="69">
        <f>+C1058+D1058</f>
        <v>0</v>
      </c>
      <c r="F1058" s="67">
        <v>0</v>
      </c>
      <c r="G1058" s="69">
        <f>+E1058+F1058</f>
        <v>0</v>
      </c>
      <c r="H1058" s="67">
        <v>0</v>
      </c>
      <c r="I1058" s="82">
        <f t="shared" si="367"/>
        <v>0</v>
      </c>
      <c r="J1058" s="53"/>
    </row>
    <row r="1059" spans="1:10" ht="14.1" customHeight="1">
      <c r="A1059" s="12" t="s">
        <v>603</v>
      </c>
      <c r="B1059" s="32" t="s">
        <v>895</v>
      </c>
      <c r="C1059" s="67">
        <v>0</v>
      </c>
      <c r="D1059" s="67">
        <v>0</v>
      </c>
      <c r="E1059" s="69">
        <f>+C1059+D1059</f>
        <v>0</v>
      </c>
      <c r="F1059" s="67">
        <v>0</v>
      </c>
      <c r="G1059" s="69">
        <f>+E1059+F1059</f>
        <v>0</v>
      </c>
      <c r="H1059" s="67">
        <v>0</v>
      </c>
      <c r="I1059" s="82">
        <f t="shared" si="367"/>
        <v>0</v>
      </c>
      <c r="J1059" s="53"/>
    </row>
    <row r="1060" spans="1:10" ht="14.1" customHeight="1">
      <c r="A1060" s="12" t="s">
        <v>1678</v>
      </c>
      <c r="B1060" s="32" t="s">
        <v>1680</v>
      </c>
      <c r="C1060" s="67">
        <v>0</v>
      </c>
      <c r="D1060" s="67">
        <v>0</v>
      </c>
      <c r="E1060" s="69">
        <f t="shared" ref="E1060:E1061" si="368">+C1060+D1060</f>
        <v>0</v>
      </c>
      <c r="F1060" s="67">
        <v>0</v>
      </c>
      <c r="G1060" s="69">
        <f t="shared" ref="G1060:G1061" si="369">+E1060+F1060</f>
        <v>0</v>
      </c>
      <c r="H1060" s="67">
        <v>0</v>
      </c>
      <c r="I1060" s="82">
        <f t="shared" ref="I1060:I1061" si="370">+H1060-G1060</f>
        <v>0</v>
      </c>
      <c r="J1060" s="53"/>
    </row>
    <row r="1061" spans="1:10" ht="14.1" customHeight="1">
      <c r="A1061" s="12" t="s">
        <v>1679</v>
      </c>
      <c r="B1061" s="32" t="s">
        <v>1681</v>
      </c>
      <c r="C1061" s="67">
        <v>0</v>
      </c>
      <c r="D1061" s="67">
        <v>0</v>
      </c>
      <c r="E1061" s="69">
        <f t="shared" si="368"/>
        <v>0</v>
      </c>
      <c r="F1061" s="67">
        <v>0</v>
      </c>
      <c r="G1061" s="69">
        <f t="shared" si="369"/>
        <v>0</v>
      </c>
      <c r="H1061" s="67">
        <v>0</v>
      </c>
      <c r="I1061" s="82">
        <f t="shared" si="370"/>
        <v>0</v>
      </c>
      <c r="J1061" s="53"/>
    </row>
    <row r="1062" spans="1:10" ht="14.1" customHeight="1">
      <c r="A1062" s="12" t="s">
        <v>604</v>
      </c>
      <c r="B1062" s="52" t="s">
        <v>613</v>
      </c>
      <c r="C1062" s="67">
        <v>0</v>
      </c>
      <c r="D1062" s="67">
        <v>0</v>
      </c>
      <c r="E1062" s="69">
        <f>+C1062+D1062</f>
        <v>0</v>
      </c>
      <c r="F1062" s="67">
        <v>0</v>
      </c>
      <c r="G1062" s="69">
        <f>+E1062+F1062</f>
        <v>0</v>
      </c>
      <c r="H1062" s="67">
        <v>0</v>
      </c>
      <c r="I1062" s="82">
        <f t="shared" si="367"/>
        <v>0</v>
      </c>
      <c r="J1062" s="53"/>
    </row>
    <row r="1063" spans="1:10" ht="14.1" customHeight="1" thickBot="1">
      <c r="A1063" s="12" t="s">
        <v>405</v>
      </c>
      <c r="B1063" s="214" t="s">
        <v>896</v>
      </c>
      <c r="C1063" s="211">
        <f t="shared" ref="C1063:H1063" si="371">SUM(C1056:C1062)</f>
        <v>0</v>
      </c>
      <c r="D1063" s="211">
        <f t="shared" si="371"/>
        <v>0</v>
      </c>
      <c r="E1063" s="211">
        <f t="shared" si="371"/>
        <v>0</v>
      </c>
      <c r="F1063" s="211">
        <f t="shared" si="371"/>
        <v>0</v>
      </c>
      <c r="G1063" s="211">
        <f t="shared" si="371"/>
        <v>0</v>
      </c>
      <c r="H1063" s="211">
        <f t="shared" si="371"/>
        <v>0</v>
      </c>
      <c r="I1063" s="212">
        <f t="shared" si="367"/>
        <v>0</v>
      </c>
      <c r="J1063" s="213"/>
    </row>
    <row r="1064" spans="1:10" ht="14.1" customHeight="1" thickBot="1">
      <c r="A1064" s="187"/>
      <c r="B1064" s="188"/>
      <c r="C1064" s="165"/>
      <c r="D1064" s="165"/>
      <c r="E1064" s="161"/>
      <c r="F1064" s="161"/>
      <c r="G1064" s="161"/>
      <c r="H1064" s="165"/>
      <c r="I1064" s="166"/>
      <c r="J1064" s="142"/>
    </row>
    <row r="1065" spans="1:10" s="94" customFormat="1" ht="22.5" customHeight="1" thickBot="1">
      <c r="A1065" s="167"/>
      <c r="B1065" s="168" t="s">
        <v>897</v>
      </c>
      <c r="C1065" s="169">
        <f>SUM(C1038+C1053+C1063)</f>
        <v>0</v>
      </c>
      <c r="D1065" s="169">
        <f>SUM(D1038+D1053+D1063)</f>
        <v>0</v>
      </c>
      <c r="E1065" s="169">
        <f>SUM(E1038+E1053+E1063)</f>
        <v>0</v>
      </c>
      <c r="F1065" s="169">
        <f>SUM(F1038+F1053+F1063)</f>
        <v>0</v>
      </c>
      <c r="G1065" s="169">
        <f>SUM(G1038+G1053+G1063)</f>
        <v>0</v>
      </c>
      <c r="H1065" s="169">
        <f>SUM(H1038+H1053+H1063)</f>
        <v>0</v>
      </c>
      <c r="I1065" s="170">
        <f>+H1065-G1065</f>
        <v>0</v>
      </c>
      <c r="J1065" s="171"/>
    </row>
    <row r="1066" spans="1:10" ht="14.1" customHeight="1" thickBot="1">
      <c r="A1066" s="189"/>
      <c r="B1066" s="164"/>
      <c r="C1066" s="190"/>
      <c r="D1066" s="190"/>
      <c r="E1066" s="190"/>
      <c r="F1066" s="190"/>
      <c r="G1066" s="190"/>
      <c r="H1066" s="190"/>
      <c r="I1066" s="191"/>
      <c r="J1066" s="142"/>
    </row>
    <row r="1067" spans="1:10" s="94" customFormat="1" ht="25.5" customHeight="1" thickBot="1">
      <c r="A1067" s="192"/>
      <c r="B1067" s="193" t="s">
        <v>919</v>
      </c>
      <c r="C1067" s="169">
        <f>SUM(C92+C1017+C1065)</f>
        <v>0</v>
      </c>
      <c r="D1067" s="169">
        <f>SUM(D92+D1017+D1065)</f>
        <v>0</v>
      </c>
      <c r="E1067" s="169">
        <f>SUM(E92+E1017+E1065)</f>
        <v>0</v>
      </c>
      <c r="F1067" s="169">
        <f>SUM(F92+F1017+F1065)</f>
        <v>0</v>
      </c>
      <c r="G1067" s="169">
        <f>SUM(G92+G1017+G1065)</f>
        <v>0</v>
      </c>
      <c r="H1067" s="169">
        <f>SUM(H92+H1017+H1065)</f>
        <v>0</v>
      </c>
      <c r="I1067" s="170">
        <f>+H1067-G1067</f>
        <v>0</v>
      </c>
      <c r="J1067" s="171"/>
    </row>
    <row r="1068" spans="1:10" ht="14.1" customHeight="1" thickBot="1">
      <c r="A1068" s="189"/>
      <c r="B1068" s="164"/>
      <c r="C1068" s="190"/>
      <c r="D1068" s="190"/>
      <c r="E1068" s="190"/>
      <c r="F1068" s="190"/>
      <c r="G1068" s="190"/>
      <c r="H1068" s="190"/>
      <c r="I1068" s="191"/>
      <c r="J1068" s="142"/>
    </row>
    <row r="1069" spans="1:10" s="44" customFormat="1" ht="14.1" customHeight="1">
      <c r="A1069" s="112"/>
      <c r="B1069" s="21"/>
      <c r="C1069" s="113"/>
      <c r="D1069" s="113"/>
      <c r="E1069" s="113"/>
      <c r="F1069" s="113"/>
      <c r="G1069" s="113"/>
      <c r="H1069" s="113"/>
      <c r="I1069" s="114"/>
      <c r="J1069" s="54"/>
    </row>
    <row r="1070" spans="1:10" ht="14.1" customHeight="1">
      <c r="A1070" s="89" t="s">
        <v>605</v>
      </c>
      <c r="B1070" s="90" t="s">
        <v>898</v>
      </c>
      <c r="C1070" s="178"/>
      <c r="D1070" s="69"/>
      <c r="E1070" s="69"/>
      <c r="F1070" s="69"/>
      <c r="G1070" s="69"/>
      <c r="H1070" s="69"/>
      <c r="I1070" s="84"/>
      <c r="J1070" s="53"/>
    </row>
    <row r="1071" spans="1:10" ht="14.1" customHeight="1">
      <c r="A1071" s="12" t="s">
        <v>606</v>
      </c>
      <c r="B1071" s="32" t="s">
        <v>899</v>
      </c>
      <c r="C1071" s="67">
        <v>0</v>
      </c>
      <c r="D1071" s="67">
        <v>0</v>
      </c>
      <c r="E1071" s="69">
        <f>+C1071+D1071</f>
        <v>0</v>
      </c>
      <c r="F1071" s="67">
        <v>0</v>
      </c>
      <c r="G1071" s="69">
        <f>+E1071+F1071</f>
        <v>0</v>
      </c>
      <c r="H1071" s="67">
        <v>0</v>
      </c>
      <c r="I1071" s="82">
        <f>+H1071-G1071</f>
        <v>0</v>
      </c>
      <c r="J1071" s="53"/>
    </row>
    <row r="1072" spans="1:10" ht="14.1" customHeight="1">
      <c r="A1072" s="12" t="s">
        <v>405</v>
      </c>
      <c r="B1072" s="214" t="s">
        <v>900</v>
      </c>
      <c r="C1072" s="211">
        <f t="shared" ref="C1072:H1072" si="372">SUM(C1071)</f>
        <v>0</v>
      </c>
      <c r="D1072" s="211">
        <f t="shared" si="372"/>
        <v>0</v>
      </c>
      <c r="E1072" s="211">
        <f t="shared" si="372"/>
        <v>0</v>
      </c>
      <c r="F1072" s="211">
        <f t="shared" si="372"/>
        <v>0</v>
      </c>
      <c r="G1072" s="211">
        <f t="shared" si="372"/>
        <v>0</v>
      </c>
      <c r="H1072" s="211">
        <f t="shared" si="372"/>
        <v>0</v>
      </c>
      <c r="I1072" s="212">
        <f>+H1072-G1072</f>
        <v>0</v>
      </c>
      <c r="J1072" s="213"/>
    </row>
    <row r="1073" spans="1:10" ht="14.1" customHeight="1">
      <c r="A1073" s="12"/>
      <c r="B1073" s="21"/>
      <c r="C1073" s="69"/>
      <c r="D1073" s="69"/>
      <c r="E1073" s="69"/>
      <c r="F1073" s="69"/>
      <c r="G1073" s="69"/>
      <c r="H1073" s="69"/>
      <c r="I1073" s="84"/>
      <c r="J1073" s="53"/>
    </row>
    <row r="1074" spans="1:10" ht="14.1" customHeight="1">
      <c r="A1074" s="89" t="s">
        <v>607</v>
      </c>
      <c r="B1074" s="90" t="s">
        <v>901</v>
      </c>
      <c r="C1074" s="178"/>
      <c r="D1074" s="69"/>
      <c r="E1074" s="69"/>
      <c r="F1074" s="69"/>
      <c r="G1074" s="69"/>
      <c r="H1074" s="69"/>
      <c r="I1074" s="84"/>
      <c r="J1074" s="53"/>
    </row>
    <row r="1075" spans="1:10" ht="14.1" customHeight="1">
      <c r="A1075" s="12" t="s">
        <v>608</v>
      </c>
      <c r="B1075" s="32" t="s">
        <v>902</v>
      </c>
      <c r="C1075" s="67">
        <v>0</v>
      </c>
      <c r="D1075" s="67">
        <v>0</v>
      </c>
      <c r="E1075" s="69">
        <f>+C1075+D1075</f>
        <v>0</v>
      </c>
      <c r="F1075" s="67">
        <v>0</v>
      </c>
      <c r="G1075" s="69">
        <f>+E1075+F1075</f>
        <v>0</v>
      </c>
      <c r="H1075" s="67">
        <v>0</v>
      </c>
      <c r="I1075" s="82">
        <f>+H1075-G1075</f>
        <v>0</v>
      </c>
      <c r="J1075" s="53"/>
    </row>
    <row r="1076" spans="1:10" ht="14.1" customHeight="1">
      <c r="A1076" s="12" t="s">
        <v>405</v>
      </c>
      <c r="B1076" s="214" t="s">
        <v>903</v>
      </c>
      <c r="C1076" s="211">
        <f t="shared" ref="C1076:H1076" si="373">SUM(C1075)</f>
        <v>0</v>
      </c>
      <c r="D1076" s="211">
        <f t="shared" si="373"/>
        <v>0</v>
      </c>
      <c r="E1076" s="211">
        <f t="shared" si="373"/>
        <v>0</v>
      </c>
      <c r="F1076" s="211">
        <f t="shared" si="373"/>
        <v>0</v>
      </c>
      <c r="G1076" s="211">
        <f t="shared" si="373"/>
        <v>0</v>
      </c>
      <c r="H1076" s="211">
        <f t="shared" si="373"/>
        <v>0</v>
      </c>
      <c r="I1076" s="212">
        <f>+H1076-G1076</f>
        <v>0</v>
      </c>
      <c r="J1076" s="213"/>
    </row>
    <row r="1077" spans="1:10" ht="14.1" customHeight="1">
      <c r="A1077" s="12"/>
      <c r="B1077" s="21"/>
      <c r="C1077" s="69"/>
      <c r="D1077" s="69"/>
      <c r="E1077" s="69"/>
      <c r="F1077" s="69"/>
      <c r="G1077" s="69"/>
      <c r="H1077" s="69"/>
      <c r="I1077" s="84"/>
      <c r="J1077" s="53"/>
    </row>
    <row r="1078" spans="1:10" ht="14.1" customHeight="1">
      <c r="A1078" s="12"/>
      <c r="B1078" s="21"/>
      <c r="C1078" s="70"/>
      <c r="D1078" s="70"/>
      <c r="E1078" s="70"/>
      <c r="F1078" s="70"/>
      <c r="G1078" s="70"/>
      <c r="H1078" s="70"/>
      <c r="I1078" s="83"/>
      <c r="J1078" s="53"/>
    </row>
    <row r="1079" spans="1:10" s="115" customFormat="1" ht="39" customHeight="1" thickBot="1">
      <c r="A1079" s="194" t="s">
        <v>609</v>
      </c>
      <c r="B1079" s="195" t="s">
        <v>977</v>
      </c>
      <c r="C1079" s="196">
        <f>+C1067+C1072+C1076</f>
        <v>0</v>
      </c>
      <c r="D1079" s="196">
        <f t="shared" ref="D1079:I1079" si="374">+D1067+D1072+D1076</f>
        <v>0</v>
      </c>
      <c r="E1079" s="196">
        <f t="shared" si="374"/>
        <v>0</v>
      </c>
      <c r="F1079" s="196">
        <f t="shared" si="374"/>
        <v>0</v>
      </c>
      <c r="G1079" s="196">
        <f t="shared" si="374"/>
        <v>0</v>
      </c>
      <c r="H1079" s="196">
        <f t="shared" si="374"/>
        <v>0</v>
      </c>
      <c r="I1079" s="197">
        <f t="shared" si="374"/>
        <v>0</v>
      </c>
      <c r="J1079" s="195"/>
    </row>
    <row r="1080" spans="1:10" ht="14.1" customHeight="1">
      <c r="A1080" s="120"/>
      <c r="B1080" s="119"/>
      <c r="C1080" s="116"/>
      <c r="D1080" s="116"/>
      <c r="E1080" s="116"/>
      <c r="F1080" s="116"/>
      <c r="G1080" s="116"/>
      <c r="H1080" s="116"/>
      <c r="I1080" s="117"/>
      <c r="J1080" s="118"/>
    </row>
    <row r="1081" spans="1:10" s="20" customFormat="1" ht="45">
      <c r="A1081" s="103" t="s">
        <v>976</v>
      </c>
      <c r="B1081" s="104" t="s">
        <v>1244</v>
      </c>
      <c r="C1081" s="105">
        <v>0</v>
      </c>
      <c r="D1081" s="105">
        <v>0</v>
      </c>
      <c r="E1081" s="106">
        <f>+C1081+D1081</f>
        <v>0</v>
      </c>
      <c r="F1081" s="105">
        <v>0</v>
      </c>
      <c r="G1081" s="106">
        <f>+E1081+F1081</f>
        <v>0</v>
      </c>
      <c r="H1081" s="105">
        <v>0</v>
      </c>
      <c r="I1081" s="107">
        <f>+H1081-G1081</f>
        <v>0</v>
      </c>
      <c r="J1081" s="108" t="s">
        <v>979</v>
      </c>
    </row>
    <row r="1082" spans="1:10" ht="14.1" customHeight="1" thickBot="1">
      <c r="A1082" s="121"/>
      <c r="B1082" s="122"/>
      <c r="C1082" s="123"/>
      <c r="D1082" s="123"/>
      <c r="E1082" s="124"/>
      <c r="F1082" s="124"/>
      <c r="G1082" s="124"/>
      <c r="H1082" s="123"/>
      <c r="I1082" s="125"/>
      <c r="J1082" s="126"/>
    </row>
    <row r="1083" spans="1:10" s="20" customFormat="1" ht="41.25" customHeight="1" thickTop="1" thickBot="1">
      <c r="A1083" s="198"/>
      <c r="B1083" s="199" t="s">
        <v>904</v>
      </c>
      <c r="C1083" s="200">
        <f>+C1079+C1081</f>
        <v>0</v>
      </c>
      <c r="D1083" s="200">
        <f t="shared" ref="D1083:I1083" si="375">+D1079+D1081</f>
        <v>0</v>
      </c>
      <c r="E1083" s="200">
        <f t="shared" si="375"/>
        <v>0</v>
      </c>
      <c r="F1083" s="200">
        <f t="shared" si="375"/>
        <v>0</v>
      </c>
      <c r="G1083" s="200">
        <f t="shared" si="375"/>
        <v>0</v>
      </c>
      <c r="H1083" s="200">
        <f t="shared" si="375"/>
        <v>0</v>
      </c>
      <c r="I1083" s="201">
        <f t="shared" si="375"/>
        <v>0</v>
      </c>
      <c r="J1083" s="202"/>
    </row>
    <row r="1084" spans="1:10" ht="14.1" customHeight="1">
      <c r="I1084" s="84"/>
    </row>
  </sheetData>
  <sheetProtection formatColumns="0" selectLockedCells="1"/>
  <mergeCells count="14">
    <mergeCell ref="A1:P1"/>
    <mergeCell ref="D2:I2"/>
    <mergeCell ref="A5:B5"/>
    <mergeCell ref="A94:B94"/>
    <mergeCell ref="A2:B2"/>
    <mergeCell ref="A3:E3"/>
    <mergeCell ref="G1017:G1018"/>
    <mergeCell ref="H1017:H1018"/>
    <mergeCell ref="I1017:I1018"/>
    <mergeCell ref="J1017:J1018"/>
    <mergeCell ref="C1017:C1018"/>
    <mergeCell ref="D1017:D1018"/>
    <mergeCell ref="E1017:E1018"/>
    <mergeCell ref="F1017:F1018"/>
  </mergeCells>
  <phoneticPr fontId="0" type="noConversion"/>
  <printOptions gridLines="1"/>
  <pageMargins left="0.19685039370078741" right="0.19685039370078741" top="0.59055118110236227" bottom="0.78740157480314965" header="0.51181102362204722" footer="0.51181102362204722"/>
  <pageSetup scale="72" fitToHeight="20" orientation="landscape" useFirstPageNumber="1" r:id="rId1"/>
  <headerFooter alignWithMargins="0">
    <oddFooter>&amp;L&amp;8Rapport de coûts&amp;R&amp;8Page &amp;P/&amp;N</oddFooter>
  </headerFooter>
  <rowBreaks count="12" manualBreakCount="12">
    <brk id="62" max="9" man="1"/>
    <brk id="124" max="9" man="1"/>
    <brk id="187" max="9" man="1"/>
    <brk id="258" max="9" man="1"/>
    <brk id="329" max="9" man="1"/>
    <brk id="405" max="9" man="1"/>
    <brk id="482" max="9" man="1"/>
    <brk id="555" max="9" man="1"/>
    <brk id="631" max="9" man="1"/>
    <brk id="885" max="9" man="1"/>
    <brk id="965" max="9" man="1"/>
    <brk id="1054" max="9" man="1"/>
  </rowBreaks>
  <ignoredErrors>
    <ignoredError sqref="A25 A6:A7 A11:A12 A18 A9" numberStoredAsText="1"/>
  </ignoredError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LongProperties xmlns="http://schemas.microsoft.com/office/2006/metadata/longProperties"/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B3E51CF983ABF49BFA79821B63164F4" ma:contentTypeVersion="4" ma:contentTypeDescription="Create a new document." ma:contentTypeScope="" ma:versionID="d28c6ab344c0e63414117e714cac8e2e">
  <xsd:schema xmlns:xsd="http://www.w3.org/2001/XMLSchema" xmlns:xs="http://www.w3.org/2001/XMLSchema" xmlns:p="http://schemas.microsoft.com/office/2006/metadata/properties" xmlns:ns2="f9c669c3-a0e9-4d4c-9298-2f11ac8e4bdf" targetNamespace="http://schemas.microsoft.com/office/2006/metadata/properties" ma:root="true" ma:fieldsID="52165c3308d8f3b9bc167a7a4ea78f90" ns2:_="">
    <xsd:import namespace="f9c669c3-a0e9-4d4c-9298-2f11ac8e4bd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9c669c3-a0e9-4d4c-9298-2f11ac8e4bd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54BAE3B-5E9E-4B83-9CAF-BE8FC321A9B6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F82E3992-806E-495F-9352-178AAD12EBE9}">
  <ds:schemaRefs>
    <ds:schemaRef ds:uri="http://schemas.microsoft.com/office/2006/metadata/longProperties"/>
  </ds:schemaRefs>
</ds:datastoreItem>
</file>

<file path=customXml/itemProps3.xml><?xml version="1.0" encoding="utf-8"?>
<ds:datastoreItem xmlns:ds="http://schemas.openxmlformats.org/officeDocument/2006/customXml" ds:itemID="{3C7410E9-20B7-48FE-A3AB-3D3CC013CA15}">
  <ds:schemaRefs>
    <ds:schemaRef ds:uri="http://www.w3.org/XML/1998/namespace"/>
    <ds:schemaRef ds:uri="http://purl.org/dc/terms/"/>
    <ds:schemaRef ds:uri="http://schemas.microsoft.com/office/2006/documentManagement/types"/>
    <ds:schemaRef ds:uri="http://schemas.microsoft.com/office/2006/metadata/properties"/>
    <ds:schemaRef ds:uri="http://purl.org/dc/elements/1.1/"/>
    <ds:schemaRef ds:uri="http://purl.org/dc/dcmitype/"/>
    <ds:schemaRef ds:uri="http://schemas.microsoft.com/office/infopath/2007/PartnerControls"/>
    <ds:schemaRef ds:uri="http://schemas.openxmlformats.org/package/2006/metadata/core-properties"/>
    <ds:schemaRef ds:uri="dc2e72fa-f2bf-4b7e-897e-98e66666beee"/>
    <ds:schemaRef ds:uri="995c7fa0-c7ce-4135-b1bb-e7af7b680b45"/>
  </ds:schemaRefs>
</ds:datastoreItem>
</file>

<file path=customXml/itemProps4.xml><?xml version="1.0" encoding="utf-8"?>
<ds:datastoreItem xmlns:ds="http://schemas.openxmlformats.org/officeDocument/2006/customXml" ds:itemID="{10133E8A-DC03-4FBD-997F-431DA50BCE7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9c669c3-a0e9-4d4c-9298-2f11ac8e4bd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6</vt:i4>
      </vt:variant>
    </vt:vector>
  </HeadingPairs>
  <TitlesOfParts>
    <vt:vector size="8" baseType="lpstr">
      <vt:lpstr>Sommaire</vt:lpstr>
      <vt:lpstr>Détails</vt:lpstr>
      <vt:lpstr>Détails!Print_Area</vt:lpstr>
      <vt:lpstr>Sommaire!Print_Area</vt:lpstr>
      <vt:lpstr>Print_Area_local1_</vt:lpstr>
      <vt:lpstr>Détails!Print_Titles</vt:lpstr>
      <vt:lpstr>Sommaire!Print_Titles</vt:lpstr>
      <vt:lpstr>Print_Titles_local1_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Paul, Helen (TOR)</dc:creator>
  <cp:lastModifiedBy>Coultish, Shelley (TOR)</cp:lastModifiedBy>
  <cp:lastPrinted>2017-02-24T19:15:46Z</cp:lastPrinted>
  <dcterms:created xsi:type="dcterms:W3CDTF">2003-05-29T19:54:53Z</dcterms:created>
  <dcterms:modified xsi:type="dcterms:W3CDTF">2023-06-09T23:35:31Z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isplay_urn:schemas-microsoft-com:office:office#Editor">
    <vt:lpwstr>Voogt, Patricia (MTL)</vt:lpwstr>
  </property>
  <property fmtid="{D5CDD505-2E9C-101B-9397-08002B2CF9AE}" pid="3" name="Order">
    <vt:lpwstr>52500.0000000000</vt:lpwstr>
  </property>
  <property fmtid="{D5CDD505-2E9C-101B-9397-08002B2CF9AE}" pid="4" name="display_urn:schemas-microsoft-com:office:office#Author">
    <vt:lpwstr>Voogt, Patricia (MTL)</vt:lpwstr>
  </property>
  <property fmtid="{D5CDD505-2E9C-101B-9397-08002B2CF9AE}" pid="5" name="ContentTypeId">
    <vt:lpwstr>0x010100FB3E51CF983ABF49BFA79821B63164F4</vt:lpwstr>
  </property>
  <property fmtid="{D5CDD505-2E9C-101B-9397-08002B2CF9AE}" pid="6" name="_dlc_DocIdItemGuid">
    <vt:lpwstr>9cdcf85c-bd05-4ac6-ac5a-27d32bdd305a</vt:lpwstr>
  </property>
</Properties>
</file>