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codeName="ThisWorkbook" defaultThemeVersion="124226"/>
  <xr:revisionPtr revIDLastSave="19" documentId="13_ncr:40009_{E999006D-0D03-43D3-B192-A212A91E8C62}" xr6:coauthVersionLast="46" xr6:coauthVersionMax="46" xr10:uidLastSave="{8F07676D-F4DA-4341-AC35-32E0331F8DF0}"/>
  <bookViews>
    <workbookView xWindow="-120" yWindow="-120" windowWidth="29040" windowHeight="15840" tabRatio="639" activeTab="1" xr2:uid="{00000000-000D-0000-FFFF-FFFF00000000}"/>
  </bookViews>
  <sheets>
    <sheet name="DEV TV Final Cost Report" sheetId="1" r:id="rId1"/>
    <sheet name="Demo TV Final Cost Report  " sheetId="2" r:id="rId2"/>
  </sheets>
  <definedNames>
    <definedName name="_xlnm.Print_Area" localSheetId="1">'Demo TV Final Cost Report  '!$A$1:$H$71</definedName>
    <definedName name="_xlnm.Print_Area" localSheetId="0">'DEV TV Final Cost Report'!$A$2:$K$90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0" i="1" l="1"/>
  <c r="D50" i="1"/>
  <c r="F37" i="1"/>
  <c r="D37" i="1"/>
  <c r="C37" i="1"/>
  <c r="F27" i="1"/>
  <c r="D27" i="1"/>
  <c r="D60" i="1" s="1"/>
  <c r="C27" i="1"/>
  <c r="E26" i="1"/>
  <c r="G26" i="1"/>
  <c r="E13" i="1"/>
  <c r="G13" i="1"/>
  <c r="G14" i="1" s="1"/>
  <c r="E40" i="1"/>
  <c r="E42" i="1" s="1"/>
  <c r="E36" i="1"/>
  <c r="G36" i="1" s="1"/>
  <c r="F58" i="1"/>
  <c r="D42" i="1"/>
  <c r="C42" i="1"/>
  <c r="F42" i="1"/>
  <c r="E33" i="1"/>
  <c r="G33" i="1" s="1"/>
  <c r="E66" i="1"/>
  <c r="G66" i="1" s="1"/>
  <c r="E64" i="1"/>
  <c r="G64" i="1"/>
  <c r="E10" i="2"/>
  <c r="E62" i="2" s="1"/>
  <c r="G10" i="2"/>
  <c r="G62" i="2" s="1"/>
  <c r="E11" i="2"/>
  <c r="G11" i="2"/>
  <c r="E12" i="2"/>
  <c r="G12" i="2"/>
  <c r="E13" i="2"/>
  <c r="G13" i="2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/>
  <c r="E56" i="2"/>
  <c r="G56" i="2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C14" i="1"/>
  <c r="D14" i="1"/>
  <c r="F14" i="1"/>
  <c r="F60" i="1" s="1"/>
  <c r="E17" i="1"/>
  <c r="G17" i="1"/>
  <c r="G27" i="1" s="1"/>
  <c r="E18" i="1"/>
  <c r="G18" i="1"/>
  <c r="E19" i="1"/>
  <c r="G19" i="1"/>
  <c r="E20" i="1"/>
  <c r="G20" i="1"/>
  <c r="E21" i="1"/>
  <c r="G21" i="1"/>
  <c r="E22" i="1"/>
  <c r="G22" i="1"/>
  <c r="E23" i="1"/>
  <c r="G23" i="1"/>
  <c r="E24" i="1"/>
  <c r="G24" i="1"/>
  <c r="E25" i="1"/>
  <c r="G25" i="1"/>
  <c r="E30" i="1"/>
  <c r="E37" i="1" s="1"/>
  <c r="G37" i="1" s="1"/>
  <c r="G30" i="1"/>
  <c r="E31" i="1"/>
  <c r="G31" i="1"/>
  <c r="E32" i="1"/>
  <c r="G32" i="1"/>
  <c r="E34" i="1"/>
  <c r="G34" i="1"/>
  <c r="E35" i="1"/>
  <c r="G35" i="1"/>
  <c r="E45" i="1"/>
  <c r="G45" i="1"/>
  <c r="E46" i="1"/>
  <c r="G46" i="1"/>
  <c r="E47" i="1"/>
  <c r="G47" i="1"/>
  <c r="E48" i="1"/>
  <c r="G48" i="1"/>
  <c r="C49" i="1"/>
  <c r="C50" i="1" s="1"/>
  <c r="D49" i="1"/>
  <c r="E49" i="1" s="1"/>
  <c r="G49" i="1" s="1"/>
  <c r="F49" i="1"/>
  <c r="E53" i="1"/>
  <c r="G53" i="1" s="1"/>
  <c r="C54" i="1"/>
  <c r="D54" i="1"/>
  <c r="E54" i="1"/>
  <c r="F54" i="1"/>
  <c r="G54" i="1" s="1"/>
  <c r="E57" i="1"/>
  <c r="G57" i="1"/>
  <c r="C58" i="1"/>
  <c r="D58" i="1"/>
  <c r="E58" i="1" s="1"/>
  <c r="G58" i="1" s="1"/>
  <c r="E61" i="1"/>
  <c r="G61" i="1" s="1"/>
  <c r="G40" i="1"/>
  <c r="G42" i="1" s="1"/>
  <c r="E14" i="1"/>
  <c r="D68" i="1" l="1"/>
  <c r="D62" i="1"/>
  <c r="F62" i="1"/>
  <c r="F68" i="1"/>
  <c r="E50" i="1"/>
  <c r="C60" i="1"/>
  <c r="G50" i="1"/>
  <c r="E27" i="1"/>
  <c r="E67" i="1"/>
  <c r="C62" i="1" l="1"/>
  <c r="E62" i="1" s="1"/>
  <c r="E63" i="1" s="1"/>
  <c r="C68" i="1"/>
  <c r="E60" i="1"/>
  <c r="F67" i="1"/>
  <c r="F65" i="1"/>
  <c r="E65" i="1"/>
  <c r="G65" i="1" s="1"/>
  <c r="G67" i="1"/>
  <c r="G62" i="1" l="1"/>
  <c r="E68" i="1"/>
  <c r="G68" i="1" s="1"/>
  <c r="G60" i="1"/>
</calcChain>
</file>

<file path=xl/sharedStrings.xml><?xml version="1.0" encoding="utf-8"?>
<sst xmlns="http://schemas.openxmlformats.org/spreadsheetml/2006/main" count="149" uniqueCount="131">
  <si>
    <t xml:space="preserve">Only Canadian costs are eligible. </t>
  </si>
  <si>
    <t>GRAND TOTAL</t>
  </si>
  <si>
    <t>RIGHTS</t>
  </si>
  <si>
    <t>Story rights/acquisitions</t>
  </si>
  <si>
    <t>TOTAL 1.00</t>
  </si>
  <si>
    <t>SCRIPT</t>
  </si>
  <si>
    <t>Scriptwriter</t>
  </si>
  <si>
    <t>Story Consultant</t>
  </si>
  <si>
    <t>Researcher</t>
  </si>
  <si>
    <t>Research expenses</t>
  </si>
  <si>
    <t>Fringe benefits</t>
  </si>
  <si>
    <t>TOTAL 2.00</t>
  </si>
  <si>
    <t>DEVELOPMENT</t>
  </si>
  <si>
    <t>Budget breakdown</t>
  </si>
  <si>
    <t>Pre-scouting</t>
  </si>
  <si>
    <t>TOTAL 3.00</t>
  </si>
  <si>
    <t>DIRECTOR</t>
  </si>
  <si>
    <t xml:space="preserve">Director </t>
  </si>
  <si>
    <t>TOTAL 5.00</t>
  </si>
  <si>
    <t>GENERAL EXPENSES</t>
  </si>
  <si>
    <t xml:space="preserve">Legal Fees </t>
  </si>
  <si>
    <t>TOTAL 71.00</t>
  </si>
  <si>
    <t xml:space="preserve">SUBTOTAL </t>
  </si>
  <si>
    <t>Less over-scale portion of writer fees</t>
  </si>
  <si>
    <t>Cost Report Date:</t>
  </si>
  <si>
    <t>Paid to date</t>
  </si>
  <si>
    <t>Payable</t>
  </si>
  <si>
    <t>Total</t>
  </si>
  <si>
    <t>UNDERTAKING</t>
  </si>
  <si>
    <t xml:space="preserve">Signature </t>
  </si>
  <si>
    <t>Notes:</t>
  </si>
  <si>
    <t>Date (YYYY/MM/DD)</t>
  </si>
  <si>
    <t>Variance
+ /( - )</t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</si>
  <si>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</si>
  <si>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</si>
  <si>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</si>
  <si>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</si>
  <si>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</si>
  <si>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</si>
  <si>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</si>
  <si>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</si>
  <si>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</si>
  <si>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</si>
  <si>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</si>
  <si>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</si>
  <si>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</si>
  <si>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</si>
  <si>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</si>
  <si>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</si>
  <si>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</si>
  <si>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</si>
  <si>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</si>
  <si>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</si>
  <si>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</si>
  <si>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</si>
  <si>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</si>
  <si>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</si>
  <si>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</si>
  <si>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</si>
  <si>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</si>
  <si>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</si>
  <si>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</si>
  <si>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</si>
  <si>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</si>
  <si>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</si>
  <si>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</si>
  <si>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</si>
  <si>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</si>
  <si>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</si>
  <si>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</si>
  <si>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</si>
  <si>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</si>
  <si>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</si>
  <si>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</si>
  <si>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</si>
  <si>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</si>
  <si>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</si>
  <si>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</si>
  <si>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</si>
  <si>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</si>
  <si>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</si>
  <si>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</si>
  <si>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</si>
  <si>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</si>
  <si>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t>Category</t>
  </si>
  <si>
    <t>Approved Budget</t>
  </si>
  <si>
    <t>Sub total</t>
  </si>
  <si>
    <t>Cast retention</t>
  </si>
  <si>
    <t>Set retention</t>
  </si>
  <si>
    <t>Showrunner fees</t>
  </si>
  <si>
    <t>Acct</t>
  </si>
  <si>
    <t>The Applicant hereby undertakes to pay the final payments, if any, owing to the Writer, Story Editor and/or the Director contained within the Development Budget upon receipt of the final drawdown of the CMF’s Advance.</t>
  </si>
  <si>
    <t>This cost report must accord with the CMF approved contract budget. (Schedule A)</t>
  </si>
  <si>
    <t>Short Non-Broadcast Demo</t>
  </si>
  <si>
    <t>and note that the total for each cannot exceed 20% of the Budgeted Direct Costs.</t>
  </si>
  <si>
    <t>CMF File Number:</t>
  </si>
  <si>
    <t>Project Title:</t>
  </si>
  <si>
    <t>Fiscal year of CMF Application:</t>
  </si>
  <si>
    <t>Final Cost Report Prepared by:</t>
  </si>
  <si>
    <t xml:space="preserve">  (yyyy/mm/dd)</t>
  </si>
  <si>
    <t>Pre-development costs</t>
  </si>
  <si>
    <t>Only Canadian costs are eligible. This cost report must accord with the CMF approved contract budget. (Schedule A)</t>
  </si>
  <si>
    <t xml:space="preserve">DM costs </t>
  </si>
  <si>
    <t>Production of drawings (Animation)</t>
  </si>
  <si>
    <r>
      <rPr>
        <b/>
        <sz val="12"/>
        <color rgb="FFFF0063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</si>
  <si>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rgb="FFFF0063"/>
        <rFont val="Arial"/>
        <family val="2"/>
      </rPr>
      <t>2.</t>
    </r>
    <r>
      <rPr>
        <sz val="11"/>
        <color rgb="FFFF0063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</si>
  <si>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This total must correspond with the entry on line 3.80 of the CMF Final Cost Report</t>
    </r>
  </si>
  <si>
    <r>
      <t>Total</t>
    </r>
    <r>
      <rPr>
        <b/>
        <vertAlign val="superscript"/>
        <sz val="12"/>
        <color rgb="FFFF0063"/>
        <rFont val="Arial"/>
        <family val="2"/>
      </rPr>
      <t>3</t>
    </r>
  </si>
  <si>
    <r>
      <t>Variance Explanations</t>
    </r>
    <r>
      <rPr>
        <b/>
        <vertAlign val="superscript"/>
        <sz val="12"/>
        <color rgb="FFFF0063"/>
        <rFont val="Arial"/>
        <family val="2"/>
      </rPr>
      <t>1</t>
    </r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</si>
  <si>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</si>
  <si>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r>
      <t>Script Editor</t>
    </r>
    <r>
      <rPr>
        <b/>
        <vertAlign val="superscript"/>
        <sz val="14"/>
        <color rgb="FFFF0063"/>
        <rFont val="Arial"/>
        <family val="2"/>
      </rPr>
      <t>2</t>
    </r>
  </si>
  <si>
    <r>
      <t>Script Workshop</t>
    </r>
    <r>
      <rPr>
        <b/>
        <vertAlign val="superscript"/>
        <sz val="14"/>
        <color rgb="FFFF0063"/>
        <rFont val="Arial"/>
        <family val="2"/>
      </rPr>
      <t>2</t>
    </r>
  </si>
  <si>
    <r>
      <t>Travel</t>
    </r>
    <r>
      <rPr>
        <b/>
        <vertAlign val="superscript"/>
        <sz val="14"/>
        <color rgb="FFFF0063"/>
        <rFont val="Arial"/>
        <family val="2"/>
      </rPr>
      <t>3</t>
    </r>
  </si>
  <si>
    <r>
      <t>Accommodation</t>
    </r>
    <r>
      <rPr>
        <b/>
        <vertAlign val="superscript"/>
        <sz val="14"/>
        <color rgb="FFFF0063"/>
        <rFont val="Arial"/>
        <family val="2"/>
      </rPr>
      <t>3</t>
    </r>
  </si>
  <si>
    <r>
      <t>Audience Elements</t>
    </r>
    <r>
      <rPr>
        <b/>
        <vertAlign val="superscript"/>
        <sz val="14"/>
        <color rgb="FFFF0063"/>
        <rFont val="Arial"/>
        <family val="2"/>
      </rPr>
      <t>2</t>
    </r>
  </si>
  <si>
    <r>
      <t xml:space="preserve">PRE-DEVELOPMENT </t>
    </r>
    <r>
      <rPr>
        <b/>
        <sz val="9"/>
        <color rgb="FFFF0063"/>
        <rFont val="Arial"/>
        <family val="2"/>
      </rPr>
      <t>7</t>
    </r>
  </si>
  <si>
    <r>
      <t>PRE-PRODUCTION</t>
    </r>
    <r>
      <rPr>
        <b/>
        <vertAlign val="superscript"/>
        <sz val="14"/>
        <color rgb="FFFF0063"/>
        <rFont val="Arial"/>
        <family val="2"/>
      </rPr>
      <t>4</t>
    </r>
  </si>
  <si>
    <r>
      <t>Travel costs (International)</t>
    </r>
    <r>
      <rPr>
        <b/>
        <vertAlign val="superscript"/>
        <sz val="14"/>
        <color rgb="FFFF0063"/>
        <rFont val="Arial"/>
        <family val="2"/>
      </rPr>
      <t>3</t>
    </r>
  </si>
  <si>
    <r>
      <t>DIRECT COSTS</t>
    </r>
    <r>
      <rPr>
        <b/>
        <vertAlign val="superscript"/>
        <sz val="14"/>
        <color rgb="FFFF0063"/>
        <rFont val="Arial"/>
        <family val="2"/>
      </rPr>
      <t>5</t>
    </r>
  </si>
  <si>
    <r>
      <t xml:space="preserve">PRODUCER FEES </t>
    </r>
    <r>
      <rPr>
        <b/>
        <sz val="11"/>
        <color rgb="FFFF0063"/>
        <rFont val="Arial"/>
        <family val="2"/>
      </rPr>
      <t>6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</si>
  <si>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rgb="FFFF0063"/>
        <rFont val="Arial"/>
        <family val="2"/>
      </rPr>
      <t>6</t>
    </r>
  </si>
  <si>
    <r>
      <rPr>
        <b/>
        <sz val="14"/>
        <color rgb="FFFF0063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</si>
  <si>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rgb="FFFF0063"/>
        <rFont val="Arial"/>
        <family val="2"/>
      </rPr>
      <t>7.</t>
    </r>
    <r>
      <rPr>
        <b/>
        <sz val="14"/>
        <color rgb="FF00B0F0"/>
        <rFont val="Arial"/>
        <family val="2"/>
      </rPr>
      <t xml:space="preserve"> </t>
    </r>
    <r>
      <rPr>
        <sz val="10"/>
        <rFont val="Arial"/>
        <family val="2"/>
      </rPr>
      <t>This section only applies to projects that applied on or after 2011-2012 fiscal year</t>
    </r>
  </si>
  <si>
    <r>
      <t>Director</t>
    </r>
    <r>
      <rPr>
        <b/>
        <vertAlign val="superscript"/>
        <sz val="12"/>
        <color rgb="FFFF0063"/>
        <rFont val="Arial"/>
        <family val="2"/>
      </rPr>
      <t>2</t>
    </r>
  </si>
  <si>
    <r>
      <t xml:space="preserve">Short Non-Broadcast Demo Budget - DEVELOPMENT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</si>
  <si>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 xml:space="preserve">DEVELOPMENT FINAL COST REPORT
</t>
    </r>
    <r>
      <rPr>
        <b/>
        <sz val="12"/>
        <rFont val="Arial"/>
        <family val="2"/>
      </rPr>
      <t>(To be used in conjunction with the applicable CMF Development Program Guidelines and the CMF Producer's Fees and Corporate Overhead Policy)</t>
    </r>
  </si>
  <si>
    <r>
      <rPr>
        <b/>
        <sz val="14"/>
        <color rgb="FFFF0063"/>
        <rFont val="Arial"/>
        <family val="2"/>
      </rPr>
      <t xml:space="preserve">4. </t>
    </r>
    <r>
      <rPr>
        <sz val="10"/>
        <color indexed="63"/>
        <rFont val="Arial"/>
        <family val="2"/>
      </rPr>
      <t>Generally not to exceed 10% of the total approved development costs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</si>
  <si>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</si>
  <si>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Please enter the producer fees and corporate overhead amounts manually in the "Paid to date" and "Payable columns" and "Approved Budget" columns, </t>
    </r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</si>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</sst>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_);_(&quot;$&quot;* \(#,##0\);_(&quot;$&quot;* &quot;-&quot;_);_(@_)"/>
    <numFmt numFmtId="165" formatCode="&quot;$&quot;#,##0"/>
    <numFmt numFmtId="166" formatCode="00"/>
    <numFmt numFmtId="167" formatCode="_-[$$-1009]* #,##0_-;\-[$$-1009]* #,##0_-;_-[$$-1009]* &quot;-&quot;_-;_-@_-"/>
  </numFmts>
  <fonts count="42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sz val="10"/>
      <name val="Helv"/>
    </font>
    <font>
      <sz val="11"/>
      <color indexed="9"/>
      <name val="Arial"/>
      <family val="2"/>
    </font>
    <font>
      <sz val="10"/>
      <color indexed="60"/>
      <name val="Arial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b/>
      <sz val="14"/>
      <color rgb="FF00B0F0"/>
      <name val="Arial"/>
      <family val="2"/>
    </font>
    <font>
      <b/>
      <sz val="12"/>
      <color rgb="FFFF0063"/>
      <name val="Arial"/>
      <family val="2"/>
    </font>
    <font>
      <sz val="11"/>
      <color rgb="FFFF0063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4"/>
      <color rgb="FFFF0063"/>
      <name val="Arial"/>
      <family val="2"/>
    </font>
    <font>
      <b/>
      <sz val="9"/>
      <color rgb="FFFF0063"/>
      <name val="Arial"/>
      <family val="2"/>
    </font>
    <font>
      <b/>
      <sz val="11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2" fontId="9" fillId="0" borderId="0" xfId="0" applyNumberFormat="1" applyFont="1" applyFill="1" applyBorder="1" applyAlignment="1" applyProtection="1">
      <protection hidden="1"/>
    </xf>
    <xf numFmtId="2" fontId="9" fillId="0" borderId="0" xfId="0" applyNumberFormat="1" applyFont="1" applyBorder="1" applyProtection="1">
      <protection hidden="1"/>
    </xf>
    <xf numFmtId="0" fontId="9" fillId="0" borderId="0" xfId="0" applyFont="1" applyBorder="1" applyProtection="1">
      <protection hidden="1"/>
    </xf>
    <xf numFmtId="38" fontId="9" fillId="0" borderId="0" xfId="0" applyNumberFormat="1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11" fillId="0" borderId="0" xfId="0" applyFont="1" applyBorder="1" applyProtection="1">
      <protection hidden="1"/>
    </xf>
    <xf numFmtId="0" fontId="12" fillId="0" borderId="0" xfId="0" applyFont="1" applyBorder="1" applyProtection="1">
      <protection hidden="1"/>
    </xf>
    <xf numFmtId="0" fontId="14" fillId="0" borderId="0" xfId="0" applyFont="1" applyBorder="1" applyProtection="1">
      <protection hidden="1"/>
    </xf>
    <xf numFmtId="0" fontId="15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2" fontId="9" fillId="0" borderId="0" xfId="0" applyNumberFormat="1" applyFont="1" applyBorder="1" applyAlignment="1" applyProtection="1">
      <alignment horizontal="left"/>
      <protection hidden="1"/>
    </xf>
    <xf numFmtId="0" fontId="12" fillId="0" borderId="0" xfId="0" applyFont="1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2" fontId="12" fillId="0" borderId="0" xfId="0" applyNumberFormat="1" applyFont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38" fontId="9" fillId="0" borderId="0" xfId="0" applyNumberFormat="1" applyFont="1" applyFill="1" applyBorder="1" applyProtection="1">
      <protection hidden="1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2" fillId="0" borderId="0" xfId="0" applyNumberFormat="1" applyFont="1" applyFill="1" applyBorder="1" applyProtection="1">
      <protection hidden="1"/>
    </xf>
    <xf numFmtId="2" fontId="9" fillId="0" borderId="0" xfId="0" applyNumberFormat="1" applyFont="1" applyFill="1" applyBorder="1" applyProtection="1">
      <protection hidden="1"/>
    </xf>
    <xf numFmtId="2" fontId="9" fillId="0" borderId="0" xfId="0" applyNumberFormat="1" applyFont="1" applyFill="1" applyBorder="1" applyAlignment="1" applyProtection="1">
      <alignment horizontal="left"/>
      <protection hidden="1"/>
    </xf>
    <xf numFmtId="42" fontId="11" fillId="0" borderId="0" xfId="0" applyNumberFormat="1" applyFont="1" applyFill="1" applyBorder="1" applyAlignment="1" applyProtection="1">
      <alignment horizontal="right"/>
      <protection locked="0"/>
    </xf>
    <xf numFmtId="38" fontId="11" fillId="0" borderId="0" xfId="0" applyNumberFormat="1" applyFont="1" applyFill="1" applyBorder="1" applyAlignment="1" applyProtection="1">
      <alignment horizontal="center"/>
      <protection hidden="1"/>
    </xf>
    <xf numFmtId="0" fontId="20" fillId="0" borderId="0" xfId="0" applyFont="1" applyAlignment="1">
      <alignment wrapText="1"/>
    </xf>
    <xf numFmtId="0" fontId="0" fillId="0" borderId="0" xfId="0" applyFill="1" applyBorder="1" applyAlignment="1" applyProtection="1"/>
    <xf numFmtId="42" fontId="11" fillId="0" borderId="0" xfId="0" applyNumberFormat="1" applyFont="1" applyFill="1" applyBorder="1" applyAlignment="1" applyProtection="1">
      <alignment horizontal="right"/>
    </xf>
    <xf numFmtId="0" fontId="19" fillId="0" borderId="0" xfId="0" applyFont="1" applyFill="1" applyBorder="1" applyAlignment="1" applyProtection="1"/>
    <xf numFmtId="0" fontId="18" fillId="0" borderId="0" xfId="0" applyFont="1" applyFill="1" applyBorder="1" applyAlignment="1" applyProtection="1"/>
    <xf numFmtId="2" fontId="8" fillId="0" borderId="0" xfId="0" applyNumberFormat="1" applyFont="1" applyFill="1" applyBorder="1" applyAlignment="1" applyProtection="1">
      <alignment horizontal="center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9" fillId="0" borderId="0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0" fontId="11" fillId="0" borderId="0" xfId="0" applyFont="1" applyProtection="1"/>
    <xf numFmtId="0" fontId="21" fillId="0" borderId="0" xfId="0" applyFont="1" applyProtection="1"/>
    <xf numFmtId="0" fontId="11" fillId="0" borderId="1" xfId="0" applyNumberFormat="1" applyFont="1" applyBorder="1" applyAlignment="1" applyProtection="1"/>
    <xf numFmtId="166" fontId="11" fillId="0" borderId="2" xfId="0" applyNumberFormat="1" applyFont="1" applyFill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0" fontId="11" fillId="0" borderId="2" xfId="0" applyFont="1" applyBorder="1" applyProtection="1"/>
    <xf numFmtId="166" fontId="11" fillId="0" borderId="3" xfId="0" applyNumberFormat="1" applyFont="1" applyBorder="1" applyAlignment="1" applyProtection="1">
      <alignment horizontal="center"/>
    </xf>
    <xf numFmtId="0" fontId="11" fillId="0" borderId="4" xfId="0" applyFont="1" applyBorder="1" applyProtection="1"/>
    <xf numFmtId="0" fontId="10" fillId="0" borderId="4" xfId="0" applyFont="1" applyBorder="1" applyProtection="1"/>
    <xf numFmtId="2" fontId="21" fillId="0" borderId="0" xfId="0" applyNumberFormat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165" fontId="11" fillId="0" borderId="0" xfId="0" applyNumberFormat="1" applyFont="1"/>
    <xf numFmtId="2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42" fontId="11" fillId="0" borderId="5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Protection="1">
      <protection hidden="1"/>
    </xf>
    <xf numFmtId="0" fontId="9" fillId="0" borderId="0" xfId="0" applyFont="1" applyFill="1" applyProtection="1">
      <protection hidden="1"/>
    </xf>
    <xf numFmtId="2" fontId="8" fillId="0" borderId="3" xfId="0" applyNumberFormat="1" applyFont="1" applyFill="1" applyBorder="1" applyAlignment="1" applyProtection="1">
      <alignment horizontal="center"/>
      <protection hidden="1"/>
    </xf>
    <xf numFmtId="0" fontId="9" fillId="0" borderId="3" xfId="0" applyFont="1" applyFill="1" applyBorder="1" applyProtection="1">
      <protection hidden="1"/>
    </xf>
    <xf numFmtId="10" fontId="8" fillId="0" borderId="3" xfId="0" applyNumberFormat="1" applyFont="1" applyFill="1" applyBorder="1" applyAlignment="1" applyProtection="1">
      <alignment horizontal="right"/>
      <protection hidden="1"/>
    </xf>
    <xf numFmtId="38" fontId="8" fillId="0" borderId="3" xfId="0" applyNumberFormat="1" applyFont="1" applyFill="1" applyBorder="1" applyAlignment="1" applyProtection="1">
      <alignment horizontal="right"/>
      <protection hidden="1"/>
    </xf>
    <xf numFmtId="2" fontId="10" fillId="0" borderId="3" xfId="0" applyNumberFormat="1" applyFont="1" applyFill="1" applyBorder="1" applyAlignment="1" applyProtection="1">
      <alignment horizontal="left"/>
      <protection hidden="1"/>
    </xf>
    <xf numFmtId="0" fontId="10" fillId="0" borderId="3" xfId="0" applyFont="1" applyFill="1" applyBorder="1" applyProtection="1">
      <protection hidden="1"/>
    </xf>
    <xf numFmtId="10" fontId="11" fillId="0" borderId="3" xfId="0" applyNumberFormat="1" applyFont="1" applyFill="1" applyBorder="1" applyAlignment="1" applyProtection="1">
      <alignment horizontal="right"/>
      <protection hidden="1"/>
    </xf>
    <xf numFmtId="38" fontId="11" fillId="0" borderId="3" xfId="0" applyNumberFormat="1" applyFont="1" applyFill="1" applyBorder="1" applyAlignment="1" applyProtection="1">
      <alignment horizontal="right"/>
      <protection hidden="1"/>
    </xf>
    <xf numFmtId="0" fontId="11" fillId="0" borderId="3" xfId="0" applyNumberFormat="1" applyFont="1" applyFill="1" applyBorder="1" applyAlignment="1" applyProtection="1">
      <alignment horizontal="left"/>
      <protection hidden="1"/>
    </xf>
    <xf numFmtId="0" fontId="11" fillId="0" borderId="3" xfId="0" applyFont="1" applyFill="1" applyBorder="1" applyProtection="1">
      <protection hidden="1"/>
    </xf>
    <xf numFmtId="42" fontId="11" fillId="0" borderId="3" xfId="0" applyNumberFormat="1" applyFont="1" applyFill="1" applyBorder="1" applyAlignment="1" applyProtection="1">
      <alignment horizontal="right"/>
      <protection locked="0"/>
    </xf>
    <xf numFmtId="42" fontId="11" fillId="0" borderId="3" xfId="0" applyNumberFormat="1" applyFont="1" applyFill="1" applyBorder="1" applyAlignment="1" applyProtection="1">
      <alignment horizontal="right"/>
    </xf>
    <xf numFmtId="42" fontId="10" fillId="0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Fill="1" applyBorder="1" applyProtection="1">
      <protection hidden="1"/>
    </xf>
    <xf numFmtId="2" fontId="11" fillId="0" borderId="3" xfId="0" applyNumberFormat="1" applyFont="1" applyFill="1" applyBorder="1" applyAlignment="1" applyProtection="1">
      <alignment horizontal="left"/>
      <protection hidden="1"/>
    </xf>
    <xf numFmtId="10" fontId="10" fillId="0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Fill="1" applyBorder="1" applyAlignment="1" applyProtection="1">
      <protection hidden="1"/>
    </xf>
    <xf numFmtId="0" fontId="24" fillId="0" borderId="3" xfId="0" applyFont="1" applyFill="1" applyBorder="1" applyAlignment="1"/>
    <xf numFmtId="2" fontId="10" fillId="0" borderId="3" xfId="0" applyNumberFormat="1" applyFont="1" applyFill="1" applyBorder="1" applyProtection="1">
      <protection hidden="1"/>
    </xf>
    <xf numFmtId="2" fontId="11" fillId="0" borderId="3" xfId="0" applyNumberFormat="1" applyFont="1" applyFill="1" applyBorder="1" applyAlignment="1" applyProtection="1">
      <alignment vertical="center" wrapText="1"/>
      <protection hidden="1"/>
    </xf>
    <xf numFmtId="10" fontId="11" fillId="2" borderId="3" xfId="0" applyNumberFormat="1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protection hidden="1"/>
    </xf>
    <xf numFmtId="0" fontId="18" fillId="0" borderId="0" xfId="0" applyFont="1" applyFill="1" applyBorder="1" applyAlignment="1" applyProtection="1">
      <alignment horizontal="left"/>
    </xf>
    <xf numFmtId="0" fontId="11" fillId="0" borderId="0" xfId="0" applyFont="1" applyBorder="1"/>
    <xf numFmtId="0" fontId="11" fillId="0" borderId="0" xfId="0" applyFont="1" applyBorder="1" applyAlignment="1" applyProtection="1">
      <alignment horizontal="center"/>
    </xf>
    <xf numFmtId="0" fontId="10" fillId="0" borderId="0" xfId="0" applyFont="1" applyBorder="1" applyProtection="1"/>
    <xf numFmtId="0" fontId="19" fillId="0" borderId="0" xfId="0" applyFont="1" applyBorder="1" applyProtection="1"/>
    <xf numFmtId="2" fontId="11" fillId="0" borderId="3" xfId="0" applyNumberFormat="1" applyFont="1" applyBorder="1" applyAlignment="1" applyProtection="1">
      <alignment horizont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2" fontId="11" fillId="0" borderId="0" xfId="0" applyNumberFormat="1" applyFont="1" applyBorder="1" applyAlignment="1" applyProtection="1">
      <alignment horizontal="center"/>
    </xf>
    <xf numFmtId="0" fontId="11" fillId="0" borderId="0" xfId="0" applyFont="1" applyAlignment="1"/>
    <xf numFmtId="0" fontId="5" fillId="0" borderId="0" xfId="0" applyFont="1" applyBorder="1" applyProtection="1"/>
    <xf numFmtId="14" fontId="12" fillId="0" borderId="0" xfId="0" applyNumberFormat="1" applyFont="1" applyBorder="1" applyAlignment="1" applyProtection="1">
      <alignment horizontal="right"/>
      <protection hidden="1"/>
    </xf>
    <xf numFmtId="14" fontId="12" fillId="0" borderId="0" xfId="0" applyNumberFormat="1" applyFont="1" applyAlignment="1">
      <alignment horizontal="right"/>
    </xf>
    <xf numFmtId="0" fontId="5" fillId="0" borderId="0" xfId="0" applyFont="1"/>
    <xf numFmtId="42" fontId="10" fillId="0" borderId="3" xfId="0" applyNumberFormat="1" applyFont="1" applyFill="1" applyBorder="1" applyAlignment="1" applyProtection="1">
      <alignment horizontal="right" vertical="center"/>
    </xf>
    <xf numFmtId="42" fontId="11" fillId="0" borderId="3" xfId="0" applyNumberFormat="1" applyFont="1" applyFill="1" applyBorder="1" applyAlignment="1" applyProtection="1">
      <alignment horizontal="right" vertical="top"/>
      <protection locked="0"/>
    </xf>
    <xf numFmtId="42" fontId="11" fillId="0" borderId="3" xfId="0" applyNumberFormat="1" applyFont="1" applyFill="1" applyBorder="1" applyAlignment="1" applyProtection="1">
      <alignment horizontal="right" vertical="top"/>
    </xf>
    <xf numFmtId="42" fontId="10" fillId="0" borderId="3" xfId="0" applyNumberFormat="1" applyFont="1" applyFill="1" applyBorder="1" applyAlignment="1" applyProtection="1">
      <alignment horizontal="right"/>
    </xf>
    <xf numFmtId="167" fontId="11" fillId="0" borderId="3" xfId="0" applyNumberFormat="1" applyFont="1" applyFill="1" applyBorder="1" applyAlignment="1" applyProtection="1">
      <alignment horizontal="right"/>
    </xf>
    <xf numFmtId="167" fontId="10" fillId="0" borderId="3" xfId="0" applyNumberFormat="1" applyFont="1" applyFill="1" applyBorder="1" applyAlignment="1" applyProtection="1">
      <alignment horizontal="right"/>
      <protection hidden="1"/>
    </xf>
    <xf numFmtId="167" fontId="10" fillId="0" borderId="3" xfId="0" applyNumberFormat="1" applyFont="1" applyFill="1" applyBorder="1" applyAlignment="1" applyProtection="1">
      <alignment horizontal="right"/>
    </xf>
    <xf numFmtId="0" fontId="11" fillId="0" borderId="3" xfId="0" applyNumberFormat="1" applyFont="1" applyFill="1" applyBorder="1" applyProtection="1">
      <protection hidden="1"/>
    </xf>
    <xf numFmtId="0" fontId="11" fillId="0" borderId="3" xfId="0" applyNumberFormat="1" applyFont="1" applyFill="1" applyBorder="1" applyAlignment="1" applyProtection="1">
      <alignment horizontal="right"/>
    </xf>
    <xf numFmtId="0" fontId="10" fillId="0" borderId="3" xfId="0" applyNumberFormat="1" applyFont="1" applyFill="1" applyBorder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0" fontId="11" fillId="0" borderId="3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Protection="1">
      <protection hidden="1"/>
    </xf>
    <xf numFmtId="0" fontId="7" fillId="0" borderId="3" xfId="0" applyNumberFormat="1" applyFont="1" applyBorder="1" applyProtection="1">
      <protection hidden="1"/>
    </xf>
    <xf numFmtId="0" fontId="7" fillId="0" borderId="3" xfId="0" applyNumberFormat="1" applyFont="1" applyFill="1" applyBorder="1" applyProtection="1">
      <protection hidden="1"/>
    </xf>
    <xf numFmtId="0" fontId="10" fillId="0" borderId="3" xfId="0" applyNumberFormat="1" applyFont="1" applyFill="1" applyBorder="1" applyAlignment="1" applyProtection="1">
      <alignment horizontal="left"/>
      <protection hidden="1"/>
    </xf>
    <xf numFmtId="0" fontId="11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3" xfId="0" applyNumberFormat="1" applyFont="1" applyFill="1" applyBorder="1" applyAlignment="1" applyProtection="1">
      <alignment horizontal="left"/>
      <protection hidden="1"/>
    </xf>
    <xf numFmtId="10" fontId="25" fillId="0" borderId="3" xfId="1" applyNumberFormat="1" applyFont="1" applyFill="1" applyBorder="1" applyAlignment="1" applyProtection="1">
      <alignment horizontal="right"/>
      <protection hidden="1"/>
    </xf>
    <xf numFmtId="42" fontId="11" fillId="0" borderId="5" xfId="0" applyNumberFormat="1" applyFont="1" applyFill="1" applyBorder="1" applyAlignment="1" applyProtection="1">
      <alignment horizontal="right"/>
    </xf>
    <xf numFmtId="42" fontId="11" fillId="0" borderId="6" xfId="0" applyNumberFormat="1" applyFont="1" applyFill="1" applyBorder="1" applyAlignment="1" applyProtection="1">
      <alignment horizontal="right"/>
    </xf>
    <xf numFmtId="0" fontId="11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8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>
      <alignment horizontal="left" indent="4"/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10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NumberFormat="1" applyFont="1" applyFill="1" applyBorder="1" applyAlignment="1" applyProtection="1">
      <alignment horizontal="left"/>
      <protection hidden="1"/>
    </xf>
    <xf numFmtId="38" fontId="5" fillId="0" borderId="0" xfId="0" applyNumberFormat="1" applyFont="1" applyFill="1" applyBorder="1" applyAlignment="1" applyProtection="1">
      <alignment horizontal="left"/>
      <protection hidden="1"/>
    </xf>
    <xf numFmtId="38" fontId="14" fillId="0" borderId="0" xfId="0" applyNumberFormat="1" applyFont="1" applyBorder="1" applyProtection="1">
      <protection hidden="1"/>
    </xf>
    <xf numFmtId="0" fontId="9" fillId="0" borderId="0" xfId="0" applyFont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12" fillId="0" borderId="0" xfId="0" applyFont="1" applyBorder="1" applyProtection="1">
      <protection locked="0"/>
    </xf>
    <xf numFmtId="0" fontId="0" fillId="0" borderId="0" xfId="0" applyAlignment="1" applyProtection="1">
      <protection locked="0"/>
    </xf>
    <xf numFmtId="0" fontId="0" fillId="0" borderId="1" xfId="0" applyBorder="1" applyAlignment="1" applyProtection="1">
      <protection locked="0"/>
    </xf>
    <xf numFmtId="49" fontId="19" fillId="0" borderId="1" xfId="0" applyNumberFormat="1" applyFont="1" applyFill="1" applyBorder="1" applyAlignment="1" applyProtection="1">
      <alignment horizontal="left"/>
      <protection locked="0"/>
    </xf>
    <xf numFmtId="0" fontId="5" fillId="0" borderId="15" xfId="0" applyNumberFormat="1" applyFont="1" applyFill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0" fillId="0" borderId="15" xfId="0" applyBorder="1" applyAlignment="1" applyProtection="1">
      <protection locked="0"/>
    </xf>
    <xf numFmtId="0" fontId="29" fillId="0" borderId="0" xfId="0" applyFont="1" applyFill="1" applyBorder="1" applyAlignment="1" applyProtection="1">
      <alignment horizontal="left"/>
    </xf>
    <xf numFmtId="0" fontId="5" fillId="0" borderId="0" xfId="0" applyFont="1" applyBorder="1" applyProtection="1">
      <protection hidden="1"/>
    </xf>
    <xf numFmtId="0" fontId="5" fillId="0" borderId="0" xfId="0" applyNumberFormat="1" applyFont="1" applyBorder="1" applyAlignment="1" applyProtection="1"/>
    <xf numFmtId="0" fontId="14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164" fontId="11" fillId="0" borderId="3" xfId="0" applyNumberFormat="1" applyFont="1" applyFill="1" applyBorder="1" applyAlignment="1" applyProtection="1">
      <alignment horizontal="right"/>
    </xf>
    <xf numFmtId="0" fontId="0" fillId="0" borderId="0" xfId="0" applyBorder="1" applyAlignment="1">
      <alignment wrapText="1"/>
    </xf>
    <xf numFmtId="0" fontId="10" fillId="0" borderId="3" xfId="0" applyNumberFormat="1" applyFont="1" applyFill="1" applyBorder="1" applyAlignment="1" applyProtection="1">
      <alignment wrapText="1"/>
      <protection hidden="1"/>
    </xf>
    <xf numFmtId="0" fontId="31" fillId="0" borderId="0" xfId="0" applyFont="1" applyFill="1" applyBorder="1" applyAlignment="1" applyProtection="1">
      <alignment horizontal="left"/>
    </xf>
    <xf numFmtId="164" fontId="11" fillId="0" borderId="3" xfId="0" applyNumberFormat="1" applyFont="1" applyFill="1" applyBorder="1" applyAlignment="1" applyProtection="1">
      <alignment horizontal="right"/>
      <protection locked="0"/>
    </xf>
    <xf numFmtId="164" fontId="11" fillId="0" borderId="3" xfId="0" applyNumberFormat="1" applyFont="1" applyFill="1" applyBorder="1" applyAlignment="1" applyProtection="1">
      <alignment horizontal="right"/>
      <protection hidden="1"/>
    </xf>
    <xf numFmtId="2" fontId="12" fillId="0" borderId="1" xfId="0" applyNumberFormat="1" applyFont="1" applyFill="1" applyBorder="1" applyProtection="1">
      <protection locked="0" hidden="1"/>
    </xf>
    <xf numFmtId="0" fontId="9" fillId="0" borderId="0" xfId="0" applyFont="1" applyFill="1" applyBorder="1" applyProtection="1">
      <protection locked="0" hidden="1"/>
    </xf>
    <xf numFmtId="2" fontId="8" fillId="0" borderId="0" xfId="0" applyNumberFormat="1" applyFont="1" applyFill="1" applyBorder="1" applyProtection="1">
      <protection locked="0" hidden="1"/>
    </xf>
    <xf numFmtId="0" fontId="8" fillId="0" borderId="0" xfId="0" applyFont="1" applyFill="1" applyBorder="1" applyProtection="1">
      <protection locked="0" hidden="1"/>
    </xf>
    <xf numFmtId="0" fontId="8" fillId="0" borderId="0" xfId="0" applyNumberFormat="1" applyFont="1" applyFill="1" applyBorder="1" applyProtection="1">
      <protection locked="0" hidden="1"/>
    </xf>
    <xf numFmtId="0" fontId="12" fillId="0" borderId="0" xfId="0" applyFont="1" applyFill="1" applyBorder="1" applyProtection="1">
      <protection locked="0" hidden="1"/>
    </xf>
    <xf numFmtId="2" fontId="9" fillId="0" borderId="0" xfId="0" applyNumberFormat="1" applyFont="1" applyFill="1" applyBorder="1" applyAlignment="1" applyProtection="1">
      <protection locked="0" hidden="1"/>
    </xf>
    <xf numFmtId="0" fontId="7" fillId="0" borderId="0" xfId="0" applyFont="1" applyFill="1" applyBorder="1" applyAlignment="1" applyProtection="1">
      <protection locked="0" hidden="1"/>
    </xf>
    <xf numFmtId="38" fontId="9" fillId="0" borderId="0" xfId="0" applyNumberFormat="1" applyFont="1" applyFill="1" applyBorder="1" applyAlignment="1" applyProtection="1">
      <protection locked="0" hidden="1"/>
    </xf>
    <xf numFmtId="2" fontId="9" fillId="0" borderId="1" xfId="0" applyNumberFormat="1" applyFont="1" applyBorder="1" applyProtection="1">
      <protection locked="0" hidden="1"/>
    </xf>
    <xf numFmtId="0" fontId="9" fillId="0" borderId="1" xfId="0" applyFont="1" applyBorder="1" applyProtection="1">
      <protection locked="0" hidden="1"/>
    </xf>
    <xf numFmtId="0" fontId="8" fillId="0" borderId="4" xfId="0" applyNumberFormat="1" applyFont="1" applyFill="1" applyBorder="1" applyAlignment="1" applyProtection="1">
      <alignment wrapText="1"/>
      <protection locked="0" hidden="1"/>
    </xf>
    <xf numFmtId="0" fontId="8" fillId="0" borderId="15" xfId="0" applyNumberFormat="1" applyFont="1" applyFill="1" applyBorder="1" applyAlignment="1" applyProtection="1">
      <alignment wrapText="1"/>
      <protection locked="0" hidden="1"/>
    </xf>
    <xf numFmtId="0" fontId="8" fillId="0" borderId="7" xfId="0" applyNumberFormat="1" applyFont="1" applyFill="1" applyBorder="1" applyAlignment="1" applyProtection="1">
      <alignment wrapText="1"/>
      <protection locked="0" hidden="1"/>
    </xf>
    <xf numFmtId="2" fontId="8" fillId="0" borderId="1" xfId="0" applyNumberFormat="1" applyFont="1" applyFill="1" applyBorder="1" applyAlignment="1" applyProtection="1">
      <alignment horizontal="center"/>
      <protection locked="0" hidden="1"/>
    </xf>
    <xf numFmtId="2" fontId="9" fillId="0" borderId="1" xfId="0" applyNumberFormat="1" applyFont="1" applyFill="1" applyBorder="1" applyProtection="1">
      <protection locked="0" hidden="1"/>
    </xf>
    <xf numFmtId="0" fontId="5" fillId="3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left"/>
      <protection hidden="1"/>
    </xf>
    <xf numFmtId="0" fontId="7" fillId="3" borderId="10" xfId="0" applyFont="1" applyFill="1" applyBorder="1" applyAlignment="1" applyProtection="1">
      <alignment horizontal="left" indent="4"/>
      <protection hidden="1"/>
    </xf>
    <xf numFmtId="0" fontId="7" fillId="3" borderId="13" xfId="0" applyFont="1" applyFill="1" applyBorder="1" applyAlignment="1" applyProtection="1">
      <alignment horizontal="left" indent="4"/>
      <protection hidden="1"/>
    </xf>
    <xf numFmtId="0" fontId="7" fillId="3" borderId="11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indent="4"/>
      <protection hidden="1"/>
    </xf>
    <xf numFmtId="0" fontId="7" fillId="3" borderId="14" xfId="0" applyFont="1" applyFill="1" applyBorder="1" applyAlignment="1" applyProtection="1">
      <alignment horizontal="left" indent="4"/>
      <protection hidden="1"/>
    </xf>
    <xf numFmtId="0" fontId="10" fillId="3" borderId="3" xfId="0" applyFont="1" applyFill="1" applyBorder="1" applyProtection="1">
      <protection hidden="1"/>
    </xf>
    <xf numFmtId="2" fontId="11" fillId="5" borderId="3" xfId="0" applyNumberFormat="1" applyFont="1" applyFill="1" applyBorder="1" applyAlignment="1" applyProtection="1">
      <alignment horizontal="left"/>
      <protection hidden="1"/>
    </xf>
    <xf numFmtId="2" fontId="10" fillId="3" borderId="3" xfId="0" applyNumberFormat="1" applyFont="1" applyFill="1" applyBorder="1" applyProtection="1">
      <protection hidden="1"/>
    </xf>
    <xf numFmtId="2" fontId="11" fillId="5" borderId="3" xfId="0" applyNumberFormat="1" applyFont="1" applyFill="1" applyBorder="1" applyProtection="1">
      <protection hidden="1"/>
    </xf>
    <xf numFmtId="42" fontId="11" fillId="5" borderId="3" xfId="0" applyNumberFormat="1" applyFont="1" applyFill="1" applyBorder="1" applyAlignment="1" applyProtection="1">
      <alignment horizontal="right"/>
      <protection locked="0"/>
    </xf>
    <xf numFmtId="42" fontId="11" fillId="5" borderId="3" xfId="0" applyNumberFormat="1" applyFont="1" applyFill="1" applyBorder="1" applyAlignment="1" applyProtection="1">
      <alignment horizontal="right"/>
    </xf>
    <xf numFmtId="0" fontId="11" fillId="3" borderId="3" xfId="0" applyFont="1" applyFill="1" applyBorder="1" applyAlignment="1" applyProtection="1">
      <alignment vertical="center" wrapText="1"/>
      <protection hidden="1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Protection="1"/>
    <xf numFmtId="0" fontId="11" fillId="0" borderId="2" xfId="0" applyFont="1" applyFill="1" applyBorder="1" applyProtection="1"/>
    <xf numFmtId="0" fontId="11" fillId="0" borderId="2" xfId="0" applyFont="1" applyFill="1" applyBorder="1" applyAlignment="1" applyProtection="1">
      <alignment wrapText="1"/>
    </xf>
    <xf numFmtId="38" fontId="3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41" fillId="4" borderId="17" xfId="0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protection hidden="1"/>
    </xf>
    <xf numFmtId="0" fontId="0" fillId="0" borderId="0" xfId="0" applyAlignment="1"/>
    <xf numFmtId="0" fontId="8" fillId="0" borderId="4" xfId="0" applyNumberFormat="1" applyFont="1" applyFill="1" applyBorder="1" applyAlignment="1" applyProtection="1">
      <alignment wrapText="1"/>
      <protection locked="0" hidden="1"/>
    </xf>
    <xf numFmtId="0" fontId="8" fillId="0" borderId="15" xfId="0" applyNumberFormat="1" applyFont="1" applyFill="1" applyBorder="1" applyAlignment="1" applyProtection="1">
      <alignment wrapText="1"/>
      <protection locked="0" hidden="1"/>
    </xf>
    <xf numFmtId="0" fontId="8" fillId="0" borderId="7" xfId="0" applyNumberFormat="1" applyFont="1" applyFill="1" applyBorder="1" applyAlignment="1" applyProtection="1">
      <alignment wrapText="1"/>
      <protection locked="0" hidden="1"/>
    </xf>
    <xf numFmtId="0" fontId="8" fillId="0" borderId="4" xfId="0" applyFont="1" applyFill="1" applyBorder="1" applyAlignment="1" applyProtection="1">
      <alignment wrapText="1"/>
      <protection locked="0" hidden="1"/>
    </xf>
    <xf numFmtId="0" fontId="8" fillId="0" borderId="15" xfId="0" applyFont="1" applyFill="1" applyBorder="1" applyAlignment="1" applyProtection="1">
      <alignment wrapText="1"/>
      <protection locked="0" hidden="1"/>
    </xf>
    <xf numFmtId="0" fontId="8" fillId="0" borderId="7" xfId="0" applyFont="1" applyFill="1" applyBorder="1" applyAlignment="1" applyProtection="1">
      <alignment wrapText="1"/>
      <protection locked="0" hidden="1"/>
    </xf>
    <xf numFmtId="2" fontId="5" fillId="3" borderId="22" xfId="0" applyNumberFormat="1" applyFont="1" applyFill="1" applyBorder="1" applyAlignment="1" applyProtection="1">
      <alignment horizontal="left" vertical="center"/>
      <protection hidden="1"/>
    </xf>
    <xf numFmtId="2" fontId="5" fillId="3" borderId="23" xfId="0" applyNumberFormat="1" applyFont="1" applyFill="1" applyBorder="1" applyAlignment="1" applyProtection="1">
      <alignment horizontal="left" vertical="center"/>
      <protection hidden="1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  <protection hidden="1"/>
    </xf>
    <xf numFmtId="0" fontId="10" fillId="3" borderId="23" xfId="0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wrapText="1"/>
      <protection hidden="1"/>
    </xf>
    <xf numFmtId="14" fontId="14" fillId="0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2" fillId="0" borderId="4" xfId="0" applyFont="1" applyFill="1" applyBorder="1" applyAlignment="1" applyProtection="1">
      <alignment wrapText="1"/>
      <protection locked="0" hidden="1"/>
    </xf>
    <xf numFmtId="0" fontId="12" fillId="0" borderId="15" xfId="0" applyFont="1" applyFill="1" applyBorder="1" applyAlignment="1" applyProtection="1">
      <alignment wrapText="1"/>
      <protection locked="0" hidden="1"/>
    </xf>
    <xf numFmtId="0" fontId="12" fillId="0" borderId="7" xfId="0" applyFont="1" applyFill="1" applyBorder="1" applyAlignment="1" applyProtection="1">
      <alignment wrapText="1"/>
      <protection locked="0" hidden="1"/>
    </xf>
    <xf numFmtId="10" fontId="8" fillId="0" borderId="15" xfId="0" applyNumberFormat="1" applyFont="1" applyFill="1" applyBorder="1" applyAlignment="1" applyProtection="1">
      <alignment horizontal="center"/>
      <protection locked="0" hidden="1"/>
    </xf>
    <xf numFmtId="0" fontId="0" fillId="0" borderId="15" xfId="0" applyBorder="1" applyAlignment="1" applyProtection="1">
      <protection locked="0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5" fillId="3" borderId="22" xfId="0" applyNumberFormat="1" applyFont="1" applyFill="1" applyBorder="1" applyAlignment="1" applyProtection="1">
      <alignment horizontal="center" vertical="center"/>
      <protection hidden="1"/>
    </xf>
    <xf numFmtId="0" fontId="5" fillId="3" borderId="23" xfId="0" applyNumberFormat="1" applyFont="1" applyFill="1" applyBorder="1" applyAlignment="1" applyProtection="1">
      <alignment horizontal="center" vertical="center"/>
      <protection hidden="1"/>
    </xf>
    <xf numFmtId="0" fontId="8" fillId="5" borderId="4" xfId="0" applyNumberFormat="1" applyFont="1" applyFill="1" applyBorder="1" applyAlignment="1" applyProtection="1">
      <alignment wrapText="1"/>
      <protection locked="0" hidden="1"/>
    </xf>
    <xf numFmtId="0" fontId="8" fillId="5" borderId="15" xfId="0" applyNumberFormat="1" applyFont="1" applyFill="1" applyBorder="1" applyAlignment="1" applyProtection="1">
      <alignment wrapText="1"/>
      <protection locked="0" hidden="1"/>
    </xf>
    <xf numFmtId="0" fontId="8" fillId="5" borderId="7" xfId="0" applyNumberFormat="1" applyFont="1" applyFill="1" applyBorder="1" applyAlignment="1" applyProtection="1">
      <alignment wrapText="1"/>
      <protection locked="0" hidden="1"/>
    </xf>
    <xf numFmtId="0" fontId="8" fillId="0" borderId="4" xfId="0" applyNumberFormat="1" applyFont="1" applyFill="1" applyBorder="1" applyAlignment="1" applyProtection="1">
      <alignment vertical="top" wrapText="1"/>
      <protection locked="0" hidden="1"/>
    </xf>
    <xf numFmtId="0" fontId="8" fillId="0" borderId="15" xfId="0" applyNumberFormat="1" applyFont="1" applyFill="1" applyBorder="1" applyAlignment="1" applyProtection="1">
      <alignment vertical="top" wrapText="1"/>
      <protection locked="0" hidden="1"/>
    </xf>
    <xf numFmtId="0" fontId="8" fillId="0" borderId="7" xfId="0" applyNumberFormat="1" applyFont="1" applyFill="1" applyBorder="1" applyAlignment="1" applyProtection="1">
      <alignment vertical="top" wrapText="1"/>
      <protection locked="0" hidden="1"/>
    </xf>
    <xf numFmtId="0" fontId="10" fillId="3" borderId="22" xfId="0" applyNumberFormat="1" applyFont="1" applyFill="1" applyBorder="1" applyAlignment="1" applyProtection="1">
      <alignment horizontal="center" vertical="center"/>
      <protection hidden="1"/>
    </xf>
    <xf numFmtId="0" fontId="10" fillId="3" borderId="23" xfId="0" applyNumberFormat="1" applyFont="1" applyFill="1" applyBorder="1" applyAlignment="1" applyProtection="1">
      <alignment horizontal="center" vertical="center"/>
      <protection hidden="1"/>
    </xf>
    <xf numFmtId="0" fontId="7" fillId="0" borderId="18" xfId="0" applyFont="1" applyFill="1" applyBorder="1" applyAlignment="1" applyProtection="1">
      <alignment horizontal="center"/>
      <protection hidden="1"/>
    </xf>
    <xf numFmtId="0" fontId="0" fillId="0" borderId="18" xfId="0" applyBorder="1" applyAlignment="1"/>
    <xf numFmtId="0" fontId="6" fillId="0" borderId="0" xfId="0" applyFont="1" applyFill="1" applyBorder="1" applyAlignment="1" applyProtection="1">
      <alignment horizontal="justify"/>
    </xf>
    <xf numFmtId="0" fontId="17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/>
    <xf numFmtId="0" fontId="0" fillId="0" borderId="0" xfId="0" applyFill="1" applyBorder="1" applyProtection="1"/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0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wrapText="1"/>
      <protection locked="0" hidden="1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0063"/>
      <color rgb="FFD5FF18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93"/>
  <sheetViews>
    <sheetView showGridLines="0" zoomScale="80" zoomScaleNormal="80" zoomScaleSheetLayoutView="75" zoomScalePageLayoutView="25" workbookViewId="0">
      <selection activeCell="A2" sqref="A2:K2"/>
    </sheetView>
  </sheetViews>
  <sheetFormatPr defaultColWidth="8" defaultRowHeight="12"/>
  <cols>
    <col min="1" max="1" width="5.33203125" style="38" customWidth="1"/>
    <col min="2" max="2" width="24.109375" style="5" customWidth="1"/>
    <col min="3" max="3" width="10.77734375" style="6" customWidth="1"/>
    <col min="4" max="4" width="10.77734375" style="5" customWidth="1"/>
    <col min="5" max="5" width="10.77734375" style="6" customWidth="1"/>
    <col min="6" max="6" width="10.77734375" style="5" customWidth="1"/>
    <col min="7" max="7" width="10.77734375" style="6" customWidth="1"/>
    <col min="8" max="8" width="4.33203125" style="4" customWidth="1"/>
    <col min="9" max="9" width="3" style="5" customWidth="1"/>
    <col min="10" max="10" width="9" style="5" customWidth="1"/>
    <col min="11" max="11" width="41.21875" style="5" customWidth="1"/>
    <col min="12" max="12" width="1.6640625" style="5" customWidth="1"/>
    <col min="13" max="14" width="7.44140625" style="5" customWidth="1"/>
    <col min="15" max="15" width="6.44140625" style="5" customWidth="1"/>
    <col min="16" max="16384" width="8" style="5"/>
  </cols>
  <sheetData>
    <row r="1" spans="1:82" ht="21" customHeight="1" thickBot="1"/>
    <row r="2" spans="1:82" s="1" customFormat="1" ht="39.75" customHeight="1" thickBot="1">
      <c r="A2" s="179" t="s">
        <v>125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9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</row>
    <row r="3" spans="1:82" s="8" customFormat="1" ht="32.25" customHeight="1">
      <c r="A3" s="27"/>
      <c r="C3" s="196" t="s">
        <v>96</v>
      </c>
      <c r="D3" s="196"/>
      <c r="E3" s="196"/>
      <c r="F3" s="129"/>
      <c r="G3" s="129"/>
      <c r="H3" s="128"/>
      <c r="I3" s="128"/>
      <c r="J3" s="128"/>
      <c r="K3" s="127"/>
      <c r="L3" s="127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</row>
    <row r="4" spans="1:82" s="8" customFormat="1" ht="24" customHeight="1">
      <c r="A4" s="27"/>
      <c r="C4" s="121" t="s">
        <v>95</v>
      </c>
      <c r="D4" s="121"/>
      <c r="E4" s="121"/>
      <c r="F4" s="130"/>
      <c r="G4" s="131"/>
      <c r="H4" s="132"/>
      <c r="I4" s="132"/>
      <c r="J4" s="132"/>
      <c r="K4" s="127"/>
      <c r="L4" s="124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</row>
    <row r="5" spans="1:82" ht="24" customHeight="1">
      <c r="A5" s="36"/>
      <c r="C5" s="122" t="s">
        <v>24</v>
      </c>
      <c r="D5" s="11"/>
      <c r="E5" s="123"/>
      <c r="F5" s="197"/>
      <c r="G5" s="198"/>
      <c r="H5" s="181" t="s">
        <v>99</v>
      </c>
      <c r="I5" s="181"/>
      <c r="J5" s="181"/>
      <c r="K5" s="125"/>
      <c r="L5" s="126"/>
      <c r="M5" s="10"/>
    </row>
    <row r="6" spans="1:82" ht="24" customHeight="1">
      <c r="A6" s="36"/>
      <c r="B6" s="120"/>
      <c r="C6" s="182" t="s">
        <v>97</v>
      </c>
      <c r="D6" s="183"/>
      <c r="E6" s="183"/>
      <c r="F6" s="158"/>
      <c r="G6" s="158"/>
      <c r="H6" s="144"/>
      <c r="I6" s="159"/>
      <c r="J6" s="159"/>
      <c r="K6" s="145"/>
      <c r="L6" s="10"/>
      <c r="M6" s="10"/>
    </row>
    <row r="7" spans="1:82" ht="24" customHeight="1">
      <c r="A7" s="36"/>
      <c r="B7" s="120"/>
      <c r="C7" s="182" t="s">
        <v>98</v>
      </c>
      <c r="D7" s="183"/>
      <c r="E7" s="183"/>
      <c r="F7" s="208"/>
      <c r="G7" s="209"/>
      <c r="H7" s="209"/>
      <c r="I7" s="209"/>
      <c r="J7" s="209"/>
      <c r="K7" s="145"/>
      <c r="L7" s="10"/>
      <c r="M7" s="10"/>
    </row>
    <row r="8" spans="1:82" ht="24" customHeight="1">
      <c r="A8" s="36"/>
      <c r="B8" s="120"/>
      <c r="C8" s="79"/>
      <c r="D8" s="119"/>
      <c r="E8" s="24"/>
      <c r="F8" s="25"/>
      <c r="G8" s="24"/>
      <c r="H8" s="26"/>
      <c r="I8" s="17"/>
      <c r="J8" s="17"/>
      <c r="K8" s="17"/>
      <c r="L8" s="10"/>
      <c r="M8" s="10"/>
    </row>
    <row r="9" spans="1:82" s="9" customFormat="1" ht="24" customHeight="1">
      <c r="A9" s="190" t="s">
        <v>90</v>
      </c>
      <c r="B9" s="214" t="s">
        <v>84</v>
      </c>
      <c r="C9" s="222" t="s">
        <v>25</v>
      </c>
      <c r="D9" s="194" t="s">
        <v>26</v>
      </c>
      <c r="E9" s="192" t="s">
        <v>27</v>
      </c>
      <c r="F9" s="212" t="s">
        <v>85</v>
      </c>
      <c r="G9" s="210" t="s">
        <v>32</v>
      </c>
      <c r="H9" s="199" t="s">
        <v>109</v>
      </c>
      <c r="I9" s="200"/>
      <c r="J9" s="200"/>
      <c r="K9" s="201"/>
    </row>
    <row r="10" spans="1:82" s="11" customFormat="1" ht="12" customHeight="1">
      <c r="A10" s="191"/>
      <c r="B10" s="215"/>
      <c r="C10" s="223"/>
      <c r="D10" s="195"/>
      <c r="E10" s="193"/>
      <c r="F10" s="213"/>
      <c r="G10" s="211"/>
      <c r="H10" s="202"/>
      <c r="I10" s="203"/>
      <c r="J10" s="203"/>
      <c r="K10" s="204"/>
      <c r="L10" s="10"/>
      <c r="M10" s="10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ht="12.75">
      <c r="A11" s="58"/>
      <c r="B11" s="59"/>
      <c r="C11" s="60"/>
      <c r="D11" s="60"/>
      <c r="E11" s="61"/>
      <c r="F11" s="60"/>
      <c r="G11" s="61"/>
      <c r="H11" s="205"/>
      <c r="I11" s="206"/>
      <c r="J11" s="206"/>
      <c r="K11" s="207"/>
      <c r="L11" s="10"/>
      <c r="M11" s="10"/>
    </row>
    <row r="12" spans="1:82" s="8" customFormat="1" ht="15" customHeight="1">
      <c r="A12" s="62">
        <v>1</v>
      </c>
      <c r="B12" s="63" t="s">
        <v>2</v>
      </c>
      <c r="C12" s="64"/>
      <c r="D12" s="64"/>
      <c r="E12" s="65"/>
      <c r="F12" s="64"/>
      <c r="G12" s="65"/>
      <c r="H12" s="205"/>
      <c r="I12" s="206"/>
      <c r="J12" s="206"/>
      <c r="K12" s="207"/>
      <c r="L12" s="10"/>
      <c r="M12" s="10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</row>
    <row r="13" spans="1:82" s="9" customFormat="1" ht="15" customHeight="1">
      <c r="A13" s="66">
        <v>1.01</v>
      </c>
      <c r="B13" s="67" t="s">
        <v>3</v>
      </c>
      <c r="C13" s="68">
        <v>0</v>
      </c>
      <c r="D13" s="68">
        <v>0</v>
      </c>
      <c r="E13" s="70">
        <f>SUM(C13:D13)</f>
        <v>0</v>
      </c>
      <c r="F13" s="68">
        <v>0</v>
      </c>
      <c r="G13" s="69">
        <f>F13-E13</f>
        <v>0</v>
      </c>
      <c r="H13" s="187"/>
      <c r="I13" s="188"/>
      <c r="J13" s="188"/>
      <c r="K13" s="189"/>
      <c r="L13" s="10"/>
      <c r="M13" s="10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</row>
    <row r="14" spans="1:82" s="9" customFormat="1" ht="15" customHeight="1">
      <c r="A14" s="62"/>
      <c r="B14" s="167" t="s">
        <v>4</v>
      </c>
      <c r="C14" s="70">
        <f>C13</f>
        <v>0</v>
      </c>
      <c r="D14" s="70">
        <f>D13</f>
        <v>0</v>
      </c>
      <c r="E14" s="70">
        <f>SUM(C14:D14)</f>
        <v>0</v>
      </c>
      <c r="F14" s="70">
        <f>F13</f>
        <v>0</v>
      </c>
      <c r="G14" s="70">
        <f>G13</f>
        <v>0</v>
      </c>
      <c r="H14" s="187"/>
      <c r="I14" s="188"/>
      <c r="J14" s="188"/>
      <c r="K14" s="189"/>
      <c r="L14" s="10"/>
      <c r="M14" s="10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</row>
    <row r="15" spans="1:82" ht="15" customHeight="1">
      <c r="A15" s="58"/>
      <c r="B15" s="71"/>
      <c r="C15" s="61"/>
      <c r="D15" s="61"/>
      <c r="E15" s="61"/>
      <c r="F15" s="61"/>
      <c r="G15" s="61"/>
      <c r="H15" s="187"/>
      <c r="I15" s="188"/>
      <c r="J15" s="188"/>
      <c r="K15" s="189"/>
      <c r="L15" s="10"/>
      <c r="M15" s="10"/>
    </row>
    <row r="16" spans="1:82" ht="15" customHeight="1">
      <c r="A16" s="62">
        <v>2</v>
      </c>
      <c r="B16" s="63" t="s">
        <v>5</v>
      </c>
      <c r="C16" s="65"/>
      <c r="D16" s="65"/>
      <c r="E16" s="65"/>
      <c r="F16" s="65"/>
      <c r="G16" s="65"/>
      <c r="H16" s="187"/>
      <c r="I16" s="188"/>
      <c r="J16" s="188"/>
      <c r="K16" s="189"/>
      <c r="L16" s="10"/>
      <c r="M16" s="10"/>
    </row>
    <row r="17" spans="1:15" ht="36" customHeight="1">
      <c r="A17" s="66">
        <v>2.0099999999999998</v>
      </c>
      <c r="B17" s="67" t="s">
        <v>6</v>
      </c>
      <c r="C17" s="68">
        <v>0</v>
      </c>
      <c r="D17" s="68">
        <v>0</v>
      </c>
      <c r="E17" s="69">
        <f t="shared" ref="E17:E26" si="0">SUM(C17:D17)</f>
        <v>0</v>
      </c>
      <c r="F17" s="68">
        <v>0</v>
      </c>
      <c r="G17" s="69">
        <f>F17-E17</f>
        <v>0</v>
      </c>
      <c r="H17" s="187"/>
      <c r="I17" s="188"/>
      <c r="J17" s="188"/>
      <c r="K17" s="189"/>
      <c r="L17" s="10"/>
      <c r="M17" s="10"/>
    </row>
    <row r="18" spans="1:15" ht="14.25">
      <c r="A18" s="66">
        <v>2.0099999999999998</v>
      </c>
      <c r="B18" s="67" t="s">
        <v>6</v>
      </c>
      <c r="C18" s="68">
        <v>0</v>
      </c>
      <c r="D18" s="68">
        <v>0</v>
      </c>
      <c r="E18" s="69">
        <f t="shared" si="0"/>
        <v>0</v>
      </c>
      <c r="F18" s="68">
        <v>0</v>
      </c>
      <c r="G18" s="69">
        <f t="shared" ref="G18:G26" si="1">F18-E18</f>
        <v>0</v>
      </c>
      <c r="H18" s="187"/>
      <c r="I18" s="188"/>
      <c r="J18" s="188"/>
      <c r="K18" s="189"/>
      <c r="L18" s="10"/>
      <c r="O18" s="10"/>
    </row>
    <row r="19" spans="1:15" ht="33" customHeight="1">
      <c r="A19" s="66">
        <v>2.0099999999999998</v>
      </c>
      <c r="B19" s="67" t="s">
        <v>6</v>
      </c>
      <c r="C19" s="68">
        <v>0</v>
      </c>
      <c r="D19" s="68">
        <v>0</v>
      </c>
      <c r="E19" s="69">
        <f t="shared" si="0"/>
        <v>0</v>
      </c>
      <c r="F19" s="68">
        <v>0</v>
      </c>
      <c r="G19" s="69">
        <f t="shared" si="1"/>
        <v>0</v>
      </c>
      <c r="H19" s="187"/>
      <c r="I19" s="188"/>
      <c r="J19" s="188"/>
      <c r="K19" s="189"/>
      <c r="L19" s="10"/>
      <c r="M19" s="10"/>
    </row>
    <row r="20" spans="1:15" ht="15" customHeight="1">
      <c r="A20" s="72">
        <v>2.0499999999999998</v>
      </c>
      <c r="B20" s="67" t="s">
        <v>7</v>
      </c>
      <c r="C20" s="68">
        <v>0</v>
      </c>
      <c r="D20" s="68">
        <v>0</v>
      </c>
      <c r="E20" s="69">
        <f t="shared" si="0"/>
        <v>0</v>
      </c>
      <c r="F20" s="68">
        <v>0</v>
      </c>
      <c r="G20" s="69">
        <f t="shared" si="1"/>
        <v>0</v>
      </c>
      <c r="H20" s="187"/>
      <c r="I20" s="188"/>
      <c r="J20" s="188"/>
      <c r="K20" s="189"/>
      <c r="L20" s="10"/>
      <c r="M20" s="10"/>
    </row>
    <row r="21" spans="1:15" ht="21">
      <c r="A21" s="72">
        <v>2.2000000000000002</v>
      </c>
      <c r="B21" s="67" t="s">
        <v>110</v>
      </c>
      <c r="C21" s="68">
        <v>0</v>
      </c>
      <c r="D21" s="68">
        <v>0</v>
      </c>
      <c r="E21" s="69">
        <f t="shared" si="0"/>
        <v>0</v>
      </c>
      <c r="F21" s="68">
        <v>0</v>
      </c>
      <c r="G21" s="69">
        <f t="shared" si="1"/>
        <v>0</v>
      </c>
      <c r="H21" s="187"/>
      <c r="I21" s="188"/>
      <c r="J21" s="188"/>
      <c r="K21" s="189"/>
      <c r="L21" s="10"/>
      <c r="M21" s="10"/>
    </row>
    <row r="22" spans="1:15" ht="15" customHeight="1">
      <c r="A22" s="72">
        <v>2.25</v>
      </c>
      <c r="B22" s="67" t="s">
        <v>8</v>
      </c>
      <c r="C22" s="68">
        <v>0</v>
      </c>
      <c r="D22" s="68">
        <v>0</v>
      </c>
      <c r="E22" s="69">
        <f t="shared" si="0"/>
        <v>0</v>
      </c>
      <c r="F22" s="68">
        <v>0</v>
      </c>
      <c r="G22" s="69">
        <f t="shared" si="1"/>
        <v>0</v>
      </c>
      <c r="H22" s="187"/>
      <c r="I22" s="188"/>
      <c r="J22" s="188"/>
      <c r="K22" s="189"/>
      <c r="L22" s="10"/>
      <c r="M22" s="10"/>
    </row>
    <row r="23" spans="1:15" ht="15" customHeight="1">
      <c r="A23" s="72">
        <v>2.25</v>
      </c>
      <c r="B23" s="67" t="s">
        <v>9</v>
      </c>
      <c r="C23" s="68">
        <v>0</v>
      </c>
      <c r="D23" s="68">
        <v>0</v>
      </c>
      <c r="E23" s="69">
        <f t="shared" si="0"/>
        <v>0</v>
      </c>
      <c r="F23" s="68">
        <v>0</v>
      </c>
      <c r="G23" s="69">
        <f t="shared" si="1"/>
        <v>0</v>
      </c>
      <c r="H23" s="187"/>
      <c r="I23" s="188"/>
      <c r="J23" s="188"/>
      <c r="K23" s="189"/>
      <c r="L23" s="10"/>
      <c r="M23" s="10"/>
    </row>
    <row r="24" spans="1:15" ht="21">
      <c r="A24" s="72">
        <v>2.5</v>
      </c>
      <c r="B24" s="67" t="s">
        <v>111</v>
      </c>
      <c r="C24" s="68">
        <v>0</v>
      </c>
      <c r="D24" s="68">
        <v>0</v>
      </c>
      <c r="E24" s="69">
        <f t="shared" si="0"/>
        <v>0</v>
      </c>
      <c r="F24" s="68">
        <v>0</v>
      </c>
      <c r="G24" s="69">
        <f t="shared" si="1"/>
        <v>0</v>
      </c>
      <c r="H24" s="187"/>
      <c r="I24" s="188"/>
      <c r="J24" s="188"/>
      <c r="K24" s="189"/>
      <c r="L24" s="10"/>
      <c r="M24" s="10"/>
    </row>
    <row r="25" spans="1:15" ht="15" customHeight="1">
      <c r="A25" s="72">
        <v>2.9</v>
      </c>
      <c r="B25" s="67" t="s">
        <v>10</v>
      </c>
      <c r="C25" s="68">
        <v>0</v>
      </c>
      <c r="D25" s="68">
        <v>0</v>
      </c>
      <c r="E25" s="69">
        <f t="shared" si="0"/>
        <v>0</v>
      </c>
      <c r="F25" s="68">
        <v>0</v>
      </c>
      <c r="G25" s="98">
        <f t="shared" si="1"/>
        <v>0</v>
      </c>
      <c r="H25" s="187"/>
      <c r="I25" s="188"/>
      <c r="J25" s="188"/>
      <c r="K25" s="189"/>
      <c r="L25" s="10"/>
      <c r="M25" s="10"/>
    </row>
    <row r="26" spans="1:15" ht="15" customHeight="1">
      <c r="A26" s="72">
        <v>2.95</v>
      </c>
      <c r="B26" s="67" t="s">
        <v>103</v>
      </c>
      <c r="C26" s="68">
        <v>0</v>
      </c>
      <c r="D26" s="68">
        <v>0</v>
      </c>
      <c r="E26" s="69">
        <f t="shared" si="0"/>
        <v>0</v>
      </c>
      <c r="F26" s="68">
        <v>0</v>
      </c>
      <c r="G26" s="98">
        <f t="shared" si="1"/>
        <v>0</v>
      </c>
      <c r="H26" s="187"/>
      <c r="I26" s="188"/>
      <c r="J26" s="188"/>
      <c r="K26" s="189"/>
      <c r="L26" s="10"/>
      <c r="M26" s="10"/>
    </row>
    <row r="27" spans="1:15" ht="15" customHeight="1">
      <c r="A27" s="66"/>
      <c r="B27" s="167" t="s">
        <v>11</v>
      </c>
      <c r="C27" s="70">
        <f>SUM(C17:C26)</f>
        <v>0</v>
      </c>
      <c r="D27" s="70">
        <f>SUM(D17:D26)</f>
        <v>0</v>
      </c>
      <c r="E27" s="70">
        <f>SUM(C27:D27)</f>
        <v>0</v>
      </c>
      <c r="F27" s="70">
        <f>SUM(F17:F26)</f>
        <v>0</v>
      </c>
      <c r="G27" s="99">
        <f>SUM(G17:G26)</f>
        <v>0</v>
      </c>
      <c r="H27" s="187"/>
      <c r="I27" s="188"/>
      <c r="J27" s="188"/>
      <c r="K27" s="189"/>
      <c r="L27" s="10"/>
      <c r="M27" s="10"/>
    </row>
    <row r="28" spans="1:15" ht="15" customHeight="1">
      <c r="A28" s="66"/>
      <c r="B28" s="67"/>
      <c r="C28" s="65"/>
      <c r="D28" s="65"/>
      <c r="E28" s="65"/>
      <c r="F28" s="65"/>
      <c r="G28" s="65"/>
      <c r="H28" s="187"/>
      <c r="I28" s="188"/>
      <c r="J28" s="188"/>
      <c r="K28" s="189"/>
      <c r="L28" s="10"/>
      <c r="M28" s="10"/>
    </row>
    <row r="29" spans="1:15" ht="15">
      <c r="A29" s="62">
        <v>3</v>
      </c>
      <c r="B29" s="63" t="s">
        <v>12</v>
      </c>
      <c r="C29" s="65"/>
      <c r="D29" s="65"/>
      <c r="E29" s="65"/>
      <c r="F29" s="65"/>
      <c r="G29" s="65"/>
      <c r="H29" s="187"/>
      <c r="I29" s="188"/>
      <c r="J29" s="188"/>
      <c r="K29" s="189"/>
      <c r="L29" s="10"/>
      <c r="M29" s="10"/>
    </row>
    <row r="30" spans="1:15" s="12" customFormat="1" ht="15" customHeight="1">
      <c r="A30" s="66">
        <v>3.01</v>
      </c>
      <c r="B30" s="67" t="s">
        <v>13</v>
      </c>
      <c r="C30" s="68">
        <v>0</v>
      </c>
      <c r="D30" s="68">
        <v>0</v>
      </c>
      <c r="E30" s="69">
        <f t="shared" ref="E30:E35" si="2">SUM(C30:D30)</f>
        <v>0</v>
      </c>
      <c r="F30" s="68">
        <v>0</v>
      </c>
      <c r="G30" s="98">
        <f t="shared" ref="G30:G35" si="3">F30-E30</f>
        <v>0</v>
      </c>
      <c r="H30" s="187"/>
      <c r="I30" s="188"/>
      <c r="J30" s="188"/>
      <c r="K30" s="189"/>
      <c r="L30" s="10"/>
      <c r="M30" s="10"/>
    </row>
    <row r="31" spans="1:15" ht="15" customHeight="1">
      <c r="A31" s="72">
        <v>3.5</v>
      </c>
      <c r="B31" s="67" t="s">
        <v>14</v>
      </c>
      <c r="C31" s="68">
        <v>0</v>
      </c>
      <c r="D31" s="68">
        <v>0</v>
      </c>
      <c r="E31" s="69">
        <f t="shared" si="2"/>
        <v>0</v>
      </c>
      <c r="F31" s="68">
        <v>0</v>
      </c>
      <c r="G31" s="98">
        <f t="shared" si="3"/>
        <v>0</v>
      </c>
      <c r="H31" s="187"/>
      <c r="I31" s="188"/>
      <c r="J31" s="188"/>
      <c r="K31" s="189"/>
      <c r="L31" s="10"/>
      <c r="M31" s="10"/>
    </row>
    <row r="32" spans="1:15" ht="30.75" customHeight="1">
      <c r="A32" s="72">
        <v>3.6</v>
      </c>
      <c r="B32" s="67" t="s">
        <v>112</v>
      </c>
      <c r="C32" s="68">
        <v>0</v>
      </c>
      <c r="D32" s="68">
        <v>0</v>
      </c>
      <c r="E32" s="69">
        <f t="shared" si="2"/>
        <v>0</v>
      </c>
      <c r="F32" s="68">
        <v>0</v>
      </c>
      <c r="G32" s="98">
        <f t="shared" si="3"/>
        <v>0</v>
      </c>
      <c r="H32" s="184"/>
      <c r="I32" s="185"/>
      <c r="J32" s="185"/>
      <c r="K32" s="186"/>
      <c r="L32" s="10"/>
      <c r="M32" s="10"/>
    </row>
    <row r="33" spans="1:13" ht="21">
      <c r="A33" s="66">
        <v>3.65</v>
      </c>
      <c r="B33" s="67" t="s">
        <v>113</v>
      </c>
      <c r="C33" s="68">
        <v>0</v>
      </c>
      <c r="D33" s="68">
        <v>0</v>
      </c>
      <c r="E33" s="69">
        <f>SUM(C33:D33)</f>
        <v>0</v>
      </c>
      <c r="F33" s="68">
        <v>0</v>
      </c>
      <c r="G33" s="98">
        <f t="shared" si="3"/>
        <v>0</v>
      </c>
      <c r="H33" s="184"/>
      <c r="I33" s="185"/>
      <c r="J33" s="185"/>
      <c r="K33" s="186"/>
      <c r="L33" s="10"/>
      <c r="M33" s="10"/>
    </row>
    <row r="34" spans="1:13" ht="21">
      <c r="A34" s="72">
        <v>3.75</v>
      </c>
      <c r="B34" s="67" t="s">
        <v>114</v>
      </c>
      <c r="C34" s="68">
        <v>0</v>
      </c>
      <c r="D34" s="68">
        <v>0</v>
      </c>
      <c r="E34" s="69">
        <f t="shared" si="2"/>
        <v>0</v>
      </c>
      <c r="F34" s="68">
        <v>0</v>
      </c>
      <c r="G34" s="98">
        <f t="shared" si="3"/>
        <v>0</v>
      </c>
      <c r="H34" s="184"/>
      <c r="I34" s="185"/>
      <c r="J34" s="185"/>
      <c r="K34" s="186"/>
      <c r="L34" s="10"/>
      <c r="M34" s="10"/>
    </row>
    <row r="35" spans="1:13" ht="15" customHeight="1">
      <c r="A35" s="72">
        <v>3.8</v>
      </c>
      <c r="B35" s="67" t="s">
        <v>93</v>
      </c>
      <c r="C35" s="68">
        <v>0</v>
      </c>
      <c r="D35" s="68">
        <v>0</v>
      </c>
      <c r="E35" s="69">
        <f t="shared" si="2"/>
        <v>0</v>
      </c>
      <c r="F35" s="68">
        <v>0</v>
      </c>
      <c r="G35" s="98">
        <f t="shared" si="3"/>
        <v>0</v>
      </c>
      <c r="H35" s="184"/>
      <c r="I35" s="185"/>
      <c r="J35" s="185"/>
      <c r="K35" s="186"/>
      <c r="L35" s="10"/>
      <c r="M35" s="10"/>
    </row>
    <row r="36" spans="1:13" ht="33" customHeight="1">
      <c r="A36" s="72">
        <v>3.85</v>
      </c>
      <c r="B36" s="173" t="s">
        <v>102</v>
      </c>
      <c r="C36" s="68">
        <v>0</v>
      </c>
      <c r="D36" s="68">
        <v>0</v>
      </c>
      <c r="E36" s="69">
        <f>SUM(C36:D36)</f>
        <v>0</v>
      </c>
      <c r="F36" s="68">
        <v>0</v>
      </c>
      <c r="G36" s="98">
        <f>F36-E36</f>
        <v>0</v>
      </c>
      <c r="H36" s="184"/>
      <c r="I36" s="185"/>
      <c r="J36" s="185"/>
      <c r="K36" s="186"/>
      <c r="L36" s="10"/>
      <c r="M36" s="10"/>
    </row>
    <row r="37" spans="1:13" s="56" customFormat="1" ht="14.25">
      <c r="A37" s="66"/>
      <c r="B37" s="67" t="s">
        <v>86</v>
      </c>
      <c r="C37" s="69">
        <f>SUM(C30:C36)</f>
        <v>0</v>
      </c>
      <c r="D37" s="69">
        <f>SUM(D30:D36)</f>
        <v>0</v>
      </c>
      <c r="E37" s="69">
        <f>SUM(E30:E36)</f>
        <v>0</v>
      </c>
      <c r="F37" s="69">
        <f>SUM(F30:F36)</f>
        <v>0</v>
      </c>
      <c r="G37" s="98">
        <f>F37-E37</f>
        <v>0</v>
      </c>
      <c r="H37" s="184"/>
      <c r="I37" s="185"/>
      <c r="J37" s="185"/>
      <c r="K37" s="186"/>
    </row>
    <row r="38" spans="1:13" s="56" customFormat="1" ht="15" customHeight="1">
      <c r="A38" s="66"/>
      <c r="B38" s="101"/>
      <c r="C38" s="102"/>
      <c r="D38" s="102"/>
      <c r="E38" s="102"/>
      <c r="F38" s="102"/>
      <c r="G38" s="102"/>
      <c r="H38" s="184"/>
      <c r="I38" s="185"/>
      <c r="J38" s="185"/>
      <c r="K38" s="186"/>
    </row>
    <row r="39" spans="1:13" s="56" customFormat="1" ht="15.75" customHeight="1">
      <c r="A39" s="66"/>
      <c r="B39" s="140" t="s">
        <v>115</v>
      </c>
      <c r="C39" s="102"/>
      <c r="D39" s="102"/>
      <c r="E39" s="102"/>
      <c r="F39" s="102"/>
      <c r="G39" s="102"/>
      <c r="H39" s="155"/>
      <c r="I39" s="156"/>
      <c r="J39" s="156"/>
      <c r="K39" s="157"/>
    </row>
    <row r="40" spans="1:13" s="56" customFormat="1" ht="15.75" customHeight="1">
      <c r="A40" s="66">
        <v>3.95</v>
      </c>
      <c r="B40" s="101" t="s">
        <v>100</v>
      </c>
      <c r="C40" s="68">
        <v>0</v>
      </c>
      <c r="D40" s="68">
        <v>0</v>
      </c>
      <c r="E40" s="138">
        <f>SUM(C40,D40)</f>
        <v>0</v>
      </c>
      <c r="F40" s="68">
        <v>0</v>
      </c>
      <c r="G40" s="138">
        <f>F40-E40</f>
        <v>0</v>
      </c>
      <c r="H40" s="155"/>
      <c r="I40" s="156"/>
      <c r="J40" s="156"/>
      <c r="K40" s="157"/>
    </row>
    <row r="41" spans="1:13" s="56" customFormat="1" ht="15" customHeight="1">
      <c r="A41" s="66"/>
      <c r="B41" s="101"/>
      <c r="C41" s="102"/>
      <c r="D41" s="102"/>
      <c r="E41" s="102"/>
      <c r="F41" s="102"/>
      <c r="G41" s="102"/>
      <c r="H41" s="155"/>
      <c r="I41" s="156"/>
      <c r="J41" s="156"/>
      <c r="K41" s="157"/>
    </row>
    <row r="42" spans="1:13" s="56" customFormat="1" ht="15" customHeight="1">
      <c r="A42" s="66"/>
      <c r="B42" s="101" t="s">
        <v>86</v>
      </c>
      <c r="C42" s="138">
        <f>SUM(C40)</f>
        <v>0</v>
      </c>
      <c r="D42" s="138">
        <f>D40</f>
        <v>0</v>
      </c>
      <c r="E42" s="138">
        <f>E40</f>
        <v>0</v>
      </c>
      <c r="F42" s="138">
        <f>SUM(F40)</f>
        <v>0</v>
      </c>
      <c r="G42" s="138">
        <f>SUM(G40)</f>
        <v>0</v>
      </c>
      <c r="H42" s="155"/>
      <c r="I42" s="156"/>
      <c r="J42" s="156"/>
      <c r="K42" s="157"/>
    </row>
    <row r="43" spans="1:13" s="56" customFormat="1" ht="15" customHeight="1">
      <c r="A43" s="66"/>
      <c r="B43" s="101"/>
      <c r="C43" s="102"/>
      <c r="D43" s="102"/>
      <c r="E43" s="102"/>
      <c r="F43" s="102"/>
      <c r="G43" s="102"/>
      <c r="H43" s="155"/>
      <c r="I43" s="156"/>
      <c r="J43" s="156"/>
      <c r="K43" s="157"/>
    </row>
    <row r="44" spans="1:13" s="56" customFormat="1" ht="21">
      <c r="A44" s="66"/>
      <c r="B44" s="63" t="s">
        <v>116</v>
      </c>
      <c r="C44" s="65"/>
      <c r="D44" s="73"/>
      <c r="E44" s="74"/>
      <c r="F44" s="74"/>
      <c r="G44" s="75"/>
      <c r="H44" s="184"/>
      <c r="I44" s="185"/>
      <c r="J44" s="185"/>
      <c r="K44" s="186"/>
    </row>
    <row r="45" spans="1:13" s="56" customFormat="1" ht="14.25" customHeight="1">
      <c r="A45" s="72">
        <v>3.95</v>
      </c>
      <c r="B45" s="67" t="s">
        <v>87</v>
      </c>
      <c r="C45" s="68">
        <v>0</v>
      </c>
      <c r="D45" s="68">
        <v>0</v>
      </c>
      <c r="E45" s="69">
        <f t="shared" ref="E45:E50" si="4">SUM(C45:D45)</f>
        <v>0</v>
      </c>
      <c r="F45" s="68">
        <v>0</v>
      </c>
      <c r="G45" s="98">
        <f t="shared" ref="G45:G50" si="5">F45-E45</f>
        <v>0</v>
      </c>
      <c r="H45" s="184"/>
      <c r="I45" s="185"/>
      <c r="J45" s="185"/>
      <c r="K45" s="186"/>
    </row>
    <row r="46" spans="1:13" s="56" customFormat="1" ht="14.25" customHeight="1">
      <c r="A46" s="72">
        <v>3.95</v>
      </c>
      <c r="B46" s="67" t="s">
        <v>88</v>
      </c>
      <c r="C46" s="68">
        <v>0</v>
      </c>
      <c r="D46" s="68">
        <v>0</v>
      </c>
      <c r="E46" s="69">
        <f t="shared" si="4"/>
        <v>0</v>
      </c>
      <c r="F46" s="68">
        <v>0</v>
      </c>
      <c r="G46" s="98">
        <f t="shared" si="5"/>
        <v>0</v>
      </c>
      <c r="H46" s="184"/>
      <c r="I46" s="185"/>
      <c r="J46" s="185"/>
      <c r="K46" s="186"/>
    </row>
    <row r="47" spans="1:13" s="56" customFormat="1" ht="27" customHeight="1">
      <c r="A47" s="72">
        <v>3.6</v>
      </c>
      <c r="B47" s="67" t="s">
        <v>117</v>
      </c>
      <c r="C47" s="68">
        <v>0</v>
      </c>
      <c r="D47" s="68">
        <v>0</v>
      </c>
      <c r="E47" s="69">
        <f t="shared" si="4"/>
        <v>0</v>
      </c>
      <c r="F47" s="68">
        <v>0</v>
      </c>
      <c r="G47" s="98">
        <f t="shared" si="5"/>
        <v>0</v>
      </c>
      <c r="H47" s="184"/>
      <c r="I47" s="185"/>
      <c r="J47" s="185"/>
      <c r="K47" s="186"/>
    </row>
    <row r="48" spans="1:13" s="56" customFormat="1" ht="14.25" customHeight="1">
      <c r="A48" s="72">
        <v>3.95</v>
      </c>
      <c r="B48" s="67" t="s">
        <v>89</v>
      </c>
      <c r="C48" s="68">
        <v>0</v>
      </c>
      <c r="D48" s="68">
        <v>0</v>
      </c>
      <c r="E48" s="69">
        <f t="shared" si="4"/>
        <v>0</v>
      </c>
      <c r="F48" s="68">
        <v>0</v>
      </c>
      <c r="G48" s="98">
        <f t="shared" si="5"/>
        <v>0</v>
      </c>
      <c r="H48" s="184"/>
      <c r="I48" s="185"/>
      <c r="J48" s="185"/>
      <c r="K48" s="186"/>
    </row>
    <row r="49" spans="1:82" s="57" customFormat="1" ht="14.25" customHeight="1">
      <c r="A49" s="66"/>
      <c r="B49" s="67" t="s">
        <v>86</v>
      </c>
      <c r="C49" s="68">
        <f>SUM(C45:C48)</f>
        <v>0</v>
      </c>
      <c r="D49" s="68">
        <f>SUM(D45:D48)</f>
        <v>0</v>
      </c>
      <c r="E49" s="69">
        <f t="shared" si="4"/>
        <v>0</v>
      </c>
      <c r="F49" s="68">
        <f>SUM(F45:F48)</f>
        <v>0</v>
      </c>
      <c r="G49" s="98">
        <f t="shared" si="5"/>
        <v>0</v>
      </c>
      <c r="H49" s="184"/>
      <c r="I49" s="185"/>
      <c r="J49" s="185"/>
      <c r="K49" s="186"/>
    </row>
    <row r="50" spans="1:82" ht="15" customHeight="1">
      <c r="A50" s="66"/>
      <c r="B50" s="167" t="s">
        <v>15</v>
      </c>
      <c r="C50" s="70">
        <f>SUM(C49,C42,C37)</f>
        <v>0</v>
      </c>
      <c r="D50" s="70">
        <f>SUM(D49,D42,D37)</f>
        <v>0</v>
      </c>
      <c r="E50" s="70">
        <f t="shared" si="4"/>
        <v>0</v>
      </c>
      <c r="F50" s="70">
        <f>SUM(F49,F42,F37)</f>
        <v>0</v>
      </c>
      <c r="G50" s="100">
        <f t="shared" si="5"/>
        <v>0</v>
      </c>
      <c r="H50" s="184"/>
      <c r="I50" s="185"/>
      <c r="J50" s="185"/>
      <c r="K50" s="186"/>
      <c r="L50" s="10"/>
      <c r="M50" s="10"/>
    </row>
    <row r="51" spans="1:82" ht="15" customHeight="1">
      <c r="A51" s="66"/>
      <c r="B51" s="103"/>
      <c r="C51" s="104"/>
      <c r="D51" s="104"/>
      <c r="E51" s="104"/>
      <c r="F51" s="104"/>
      <c r="G51" s="104"/>
      <c r="H51" s="184"/>
      <c r="I51" s="185"/>
      <c r="J51" s="185"/>
      <c r="K51" s="186"/>
      <c r="L51" s="10"/>
      <c r="M51" s="10"/>
    </row>
    <row r="52" spans="1:82" s="8" customFormat="1" ht="15" customHeight="1">
      <c r="A52" s="62">
        <v>5</v>
      </c>
      <c r="B52" s="63" t="s">
        <v>16</v>
      </c>
      <c r="C52" s="105"/>
      <c r="D52" s="105"/>
      <c r="E52" s="105"/>
      <c r="F52" s="105"/>
      <c r="G52" s="105"/>
      <c r="H52" s="184"/>
      <c r="I52" s="185"/>
      <c r="J52" s="185"/>
      <c r="K52" s="186"/>
      <c r="L52" s="10"/>
      <c r="M52" s="10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</row>
    <row r="53" spans="1:82" s="9" customFormat="1" ht="15" customHeight="1">
      <c r="A53" s="72">
        <v>5.01</v>
      </c>
      <c r="B53" s="67" t="s">
        <v>17</v>
      </c>
      <c r="C53" s="68">
        <v>0</v>
      </c>
      <c r="D53" s="68">
        <v>0</v>
      </c>
      <c r="E53" s="69">
        <f>SUM(C53:D53)</f>
        <v>0</v>
      </c>
      <c r="F53" s="68">
        <v>0</v>
      </c>
      <c r="G53" s="98">
        <f>F53-E53</f>
        <v>0</v>
      </c>
      <c r="H53" s="184"/>
      <c r="I53" s="185"/>
      <c r="J53" s="185"/>
      <c r="K53" s="186"/>
      <c r="L53" s="10"/>
      <c r="M53" s="10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</row>
    <row r="54" spans="1:82" s="9" customFormat="1" ht="15" customHeight="1">
      <c r="A54" s="109"/>
      <c r="B54" s="167" t="s">
        <v>18</v>
      </c>
      <c r="C54" s="70">
        <f>C53</f>
        <v>0</v>
      </c>
      <c r="D54" s="70">
        <f>D53</f>
        <v>0</v>
      </c>
      <c r="E54" s="70">
        <f>SUM(C54:D54)</f>
        <v>0</v>
      </c>
      <c r="F54" s="70">
        <f>F53</f>
        <v>0</v>
      </c>
      <c r="G54" s="100">
        <f>F54-E54</f>
        <v>0</v>
      </c>
      <c r="H54" s="184"/>
      <c r="I54" s="185"/>
      <c r="J54" s="185"/>
      <c r="K54" s="186"/>
      <c r="L54" s="10"/>
      <c r="M54" s="10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</row>
    <row r="55" spans="1:82" ht="15" customHeight="1">
      <c r="A55" s="111"/>
      <c r="B55" s="106"/>
      <c r="C55" s="106"/>
      <c r="D55" s="106"/>
      <c r="E55" s="106"/>
      <c r="F55" s="106"/>
      <c r="G55" s="106"/>
      <c r="H55" s="184"/>
      <c r="I55" s="185"/>
      <c r="J55" s="185"/>
      <c r="K55" s="186"/>
    </row>
    <row r="56" spans="1:82" s="7" customFormat="1" ht="15" customHeight="1">
      <c r="A56" s="62">
        <v>71</v>
      </c>
      <c r="B56" s="63" t="s">
        <v>19</v>
      </c>
      <c r="C56" s="107"/>
      <c r="D56" s="108"/>
      <c r="E56" s="108"/>
      <c r="F56" s="108"/>
      <c r="G56" s="108"/>
      <c r="H56" s="184"/>
      <c r="I56" s="185"/>
      <c r="J56" s="185"/>
      <c r="K56" s="186"/>
    </row>
    <row r="57" spans="1:82" ht="15" customHeight="1">
      <c r="A57" s="72">
        <v>71.099999999999994</v>
      </c>
      <c r="B57" s="67" t="s">
        <v>20</v>
      </c>
      <c r="C57" s="68">
        <v>0</v>
      </c>
      <c r="D57" s="68">
        <v>0</v>
      </c>
      <c r="E57" s="69">
        <f>SUM(C57:D57)</f>
        <v>0</v>
      </c>
      <c r="F57" s="68">
        <v>0</v>
      </c>
      <c r="G57" s="98">
        <f>F57-E57</f>
        <v>0</v>
      </c>
      <c r="H57" s="184"/>
      <c r="I57" s="185"/>
      <c r="J57" s="185"/>
      <c r="K57" s="186"/>
    </row>
    <row r="58" spans="1:82" ht="15" customHeight="1">
      <c r="A58" s="111"/>
      <c r="B58" s="167" t="s">
        <v>21</v>
      </c>
      <c r="C58" s="70">
        <f>C57</f>
        <v>0</v>
      </c>
      <c r="D58" s="70">
        <f>D57</f>
        <v>0</v>
      </c>
      <c r="E58" s="70">
        <f>SUM(C58:D58)</f>
        <v>0</v>
      </c>
      <c r="F58" s="70">
        <f>F57</f>
        <v>0</v>
      </c>
      <c r="G58" s="100">
        <f>F58-E58</f>
        <v>0</v>
      </c>
      <c r="H58" s="184"/>
      <c r="I58" s="185"/>
      <c r="J58" s="185"/>
      <c r="K58" s="186"/>
    </row>
    <row r="59" spans="1:82" s="9" customFormat="1" ht="15" customHeight="1">
      <c r="A59" s="109"/>
      <c r="B59" s="103"/>
      <c r="C59" s="104"/>
      <c r="D59" s="104"/>
      <c r="E59" s="104"/>
      <c r="F59" s="104"/>
      <c r="G59" s="104"/>
      <c r="H59" s="184"/>
      <c r="I59" s="185"/>
      <c r="J59" s="185"/>
      <c r="K59" s="186"/>
      <c r="L59" s="10"/>
      <c r="M59" s="10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</row>
    <row r="60" spans="1:82" ht="15" customHeight="1">
      <c r="A60" s="66"/>
      <c r="B60" s="76" t="s">
        <v>22</v>
      </c>
      <c r="C60" s="70">
        <f>C14+C27+C50+C54+C58</f>
        <v>0</v>
      </c>
      <c r="D60" s="70">
        <f>D14+D27+D50+D54+D58</f>
        <v>0</v>
      </c>
      <c r="E60" s="70">
        <f>SUM(C60:D60)</f>
        <v>0</v>
      </c>
      <c r="F60" s="70">
        <f>F14+F27+F50+F54+F58</f>
        <v>0</v>
      </c>
      <c r="G60" s="97">
        <f>F60-E60</f>
        <v>0</v>
      </c>
      <c r="H60" s="184"/>
      <c r="I60" s="185"/>
      <c r="J60" s="185"/>
      <c r="K60" s="186"/>
      <c r="L60" s="10"/>
      <c r="M60" s="10"/>
    </row>
    <row r="61" spans="1:82" s="14" customFormat="1" ht="33.75" customHeight="1">
      <c r="A61" s="110"/>
      <c r="B61" s="77" t="s">
        <v>23</v>
      </c>
      <c r="C61" s="95">
        <v>0</v>
      </c>
      <c r="D61" s="95">
        <v>0</v>
      </c>
      <c r="E61" s="96">
        <f>SUM(C61:D61)</f>
        <v>0</v>
      </c>
      <c r="F61" s="95">
        <v>0</v>
      </c>
      <c r="G61" s="96">
        <f>F61-E61</f>
        <v>0</v>
      </c>
      <c r="H61" s="219"/>
      <c r="I61" s="220"/>
      <c r="J61" s="220"/>
      <c r="K61" s="221"/>
      <c r="L61" s="13"/>
      <c r="M61" s="13"/>
    </row>
    <row r="62" spans="1:82" ht="21">
      <c r="A62" s="66"/>
      <c r="B62" s="169" t="s">
        <v>118</v>
      </c>
      <c r="C62" s="70">
        <f>C60-C61</f>
        <v>0</v>
      </c>
      <c r="D62" s="70">
        <f>D60-D61</f>
        <v>0</v>
      </c>
      <c r="E62" s="94">
        <f>SUM(C62:D62)</f>
        <v>0</v>
      </c>
      <c r="F62" s="70">
        <f>F60-F61</f>
        <v>0</v>
      </c>
      <c r="G62" s="97">
        <f>F62-E62</f>
        <v>0</v>
      </c>
      <c r="H62" s="184"/>
      <c r="I62" s="185"/>
      <c r="J62" s="185"/>
      <c r="K62" s="186"/>
      <c r="L62" s="10"/>
      <c r="M62" s="10"/>
    </row>
    <row r="63" spans="1:82" ht="15" customHeight="1">
      <c r="A63" s="66"/>
      <c r="B63" s="101"/>
      <c r="C63" s="105"/>
      <c r="D63" s="105"/>
      <c r="E63" s="112">
        <f>E62*0.2</f>
        <v>0</v>
      </c>
      <c r="F63" s="105"/>
      <c r="G63" s="105"/>
      <c r="H63" s="184"/>
      <c r="I63" s="185"/>
      <c r="J63" s="185"/>
      <c r="K63" s="186"/>
      <c r="L63" s="10"/>
      <c r="M63" s="10"/>
    </row>
    <row r="64" spans="1:82" s="17" customFormat="1" ht="15" customHeight="1">
      <c r="A64" s="168">
        <v>4</v>
      </c>
      <c r="B64" s="170" t="s">
        <v>119</v>
      </c>
      <c r="C64" s="171">
        <v>0</v>
      </c>
      <c r="D64" s="171">
        <v>0</v>
      </c>
      <c r="E64" s="172">
        <f>C64+D64</f>
        <v>0</v>
      </c>
      <c r="F64" s="171">
        <v>0</v>
      </c>
      <c r="G64" s="172">
        <f>F64-E64</f>
        <v>0</v>
      </c>
      <c r="H64" s="216"/>
      <c r="I64" s="217"/>
      <c r="J64" s="217"/>
      <c r="K64" s="218"/>
      <c r="L64" s="16"/>
      <c r="M64" s="16"/>
    </row>
    <row r="65" spans="1:82" ht="15" customHeight="1">
      <c r="A65" s="66"/>
      <c r="B65" s="105"/>
      <c r="C65" s="142"/>
      <c r="D65" s="143"/>
      <c r="E65" s="78" t="e">
        <f>E64/F62</f>
        <v>#DIV/0!</v>
      </c>
      <c r="F65" s="78" t="e">
        <f>F64/F62</f>
        <v>#DIV/0!</v>
      </c>
      <c r="G65" s="78" t="e">
        <f>E65-F65</f>
        <v>#DIV/0!</v>
      </c>
      <c r="H65" s="184"/>
      <c r="I65" s="185"/>
      <c r="J65" s="185"/>
      <c r="K65" s="186"/>
      <c r="L65" s="10"/>
      <c r="M65" s="10"/>
    </row>
    <row r="66" spans="1:82" s="17" customFormat="1" ht="15" customHeight="1">
      <c r="A66" s="168">
        <v>72.010000000000005</v>
      </c>
      <c r="B66" s="170" t="s">
        <v>120</v>
      </c>
      <c r="C66" s="171">
        <v>0</v>
      </c>
      <c r="D66" s="171">
        <v>0</v>
      </c>
      <c r="E66" s="172">
        <f>C66+D66</f>
        <v>0</v>
      </c>
      <c r="F66" s="171">
        <v>0</v>
      </c>
      <c r="G66" s="172">
        <f>F66-E66</f>
        <v>0</v>
      </c>
      <c r="H66" s="216"/>
      <c r="I66" s="217"/>
      <c r="J66" s="217"/>
      <c r="K66" s="218"/>
      <c r="L66" s="16"/>
      <c r="M66" s="16"/>
    </row>
    <row r="67" spans="1:82" s="4" customFormat="1" ht="15" customHeight="1">
      <c r="A67" s="66"/>
      <c r="B67" s="105"/>
      <c r="C67" s="105"/>
      <c r="D67" s="105"/>
      <c r="E67" s="78" t="e">
        <f>E66/F62</f>
        <v>#DIV/0!</v>
      </c>
      <c r="F67" s="78" t="e">
        <f>F66/F62</f>
        <v>#DIV/0!</v>
      </c>
      <c r="G67" s="78" t="e">
        <f>E67-F67</f>
        <v>#DIV/0!</v>
      </c>
      <c r="H67" s="184"/>
      <c r="I67" s="185"/>
      <c r="J67" s="185"/>
      <c r="K67" s="186"/>
      <c r="L67" s="10"/>
      <c r="M67" s="10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</row>
    <row r="68" spans="1:82" s="4" customFormat="1" ht="15" customHeight="1">
      <c r="A68" s="66"/>
      <c r="B68" s="76" t="s">
        <v>1</v>
      </c>
      <c r="C68" s="70">
        <f>C60+C64+C66</f>
        <v>0</v>
      </c>
      <c r="D68" s="70">
        <f>D60+D64+D66</f>
        <v>0</v>
      </c>
      <c r="E68" s="70">
        <f>E60+E64+E66</f>
        <v>0</v>
      </c>
      <c r="F68" s="70">
        <f>F60+F64+F66</f>
        <v>0</v>
      </c>
      <c r="G68" s="97">
        <f>F68-E68</f>
        <v>0</v>
      </c>
      <c r="H68" s="184"/>
      <c r="I68" s="185"/>
      <c r="J68" s="185"/>
      <c r="K68" s="186"/>
      <c r="L68" s="10"/>
      <c r="M68" s="10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</row>
    <row r="69" spans="1:82" ht="15" customHeight="1" thickBot="1">
      <c r="A69" s="28"/>
      <c r="B69" s="32"/>
      <c r="C69" s="33"/>
      <c r="D69" s="32"/>
      <c r="E69" s="23"/>
      <c r="F69" s="17"/>
      <c r="G69" s="23"/>
      <c r="H69" s="27"/>
      <c r="I69" s="17"/>
      <c r="J69" s="17"/>
      <c r="K69" s="17"/>
    </row>
    <row r="70" spans="1:82" ht="15" customHeight="1">
      <c r="A70" s="117" t="s">
        <v>0</v>
      </c>
      <c r="B70" s="230" t="s">
        <v>101</v>
      </c>
      <c r="C70" s="231"/>
      <c r="D70" s="231"/>
      <c r="E70" s="231"/>
      <c r="F70" s="232"/>
      <c r="G70" s="23"/>
      <c r="H70" s="27"/>
      <c r="I70" s="17"/>
      <c r="J70" s="17"/>
      <c r="K70" s="17"/>
    </row>
    <row r="71" spans="1:82" ht="19.5" customHeight="1" thickBot="1">
      <c r="A71" s="118"/>
      <c r="B71" s="233"/>
      <c r="C71" s="234"/>
      <c r="D71" s="234"/>
      <c r="E71" s="234"/>
      <c r="F71" s="235"/>
      <c r="G71" s="23"/>
      <c r="H71" s="27"/>
      <c r="I71" s="17"/>
      <c r="J71" s="17"/>
      <c r="K71" s="17"/>
    </row>
    <row r="72" spans="1:82" ht="20.25" customHeight="1">
      <c r="A72" s="28"/>
      <c r="B72" s="34" t="s">
        <v>30</v>
      </c>
      <c r="C72" s="32"/>
      <c r="D72" s="32"/>
      <c r="G72" s="30"/>
      <c r="H72" s="27"/>
      <c r="I72" s="17"/>
      <c r="J72" s="17"/>
      <c r="K72" s="17"/>
    </row>
    <row r="73" spans="1:82" ht="15" customHeight="1">
      <c r="A73" s="28"/>
      <c r="B73" s="35" t="s">
        <v>129</v>
      </c>
      <c r="C73" s="32"/>
      <c r="D73" s="32"/>
      <c r="G73" s="30"/>
      <c r="H73" s="27"/>
      <c r="I73" s="17"/>
      <c r="J73" s="17"/>
      <c r="K73" s="17"/>
    </row>
    <row r="74" spans="1:82" ht="15" customHeight="1">
      <c r="A74" s="35"/>
      <c r="B74" s="35" t="s">
        <v>121</v>
      </c>
      <c r="C74" s="32"/>
      <c r="D74" s="32"/>
      <c r="G74" s="30"/>
      <c r="H74" s="27"/>
      <c r="I74" s="17"/>
      <c r="J74" s="17"/>
      <c r="K74" s="17"/>
    </row>
    <row r="75" spans="1:82" ht="15" customHeight="1">
      <c r="A75" s="28"/>
      <c r="B75" s="228" t="s">
        <v>130</v>
      </c>
      <c r="C75" s="229"/>
      <c r="D75" s="229"/>
      <c r="E75" s="229"/>
      <c r="F75" s="229"/>
      <c r="G75" s="229"/>
      <c r="H75" s="27"/>
      <c r="I75" s="17"/>
      <c r="J75" s="17"/>
      <c r="K75" s="17"/>
    </row>
    <row r="76" spans="1:82" ht="15" customHeight="1">
      <c r="A76" s="28"/>
      <c r="B76" s="35" t="s">
        <v>126</v>
      </c>
      <c r="C76" s="32"/>
      <c r="D76" s="32"/>
      <c r="E76" s="32"/>
      <c r="F76" s="32"/>
      <c r="G76" s="32"/>
      <c r="H76" s="27"/>
      <c r="I76" s="17"/>
      <c r="J76" s="17"/>
      <c r="K76" s="17"/>
    </row>
    <row r="77" spans="1:82" ht="15" customHeight="1">
      <c r="A77" s="15"/>
      <c r="B77" s="80" t="s">
        <v>127</v>
      </c>
      <c r="C77" s="32"/>
      <c r="D77" s="32"/>
      <c r="E77" s="32"/>
      <c r="F77" s="32"/>
      <c r="G77" s="32"/>
    </row>
    <row r="78" spans="1:82" ht="17.45" customHeight="1">
      <c r="A78" s="15"/>
      <c r="B78" s="80" t="s">
        <v>128</v>
      </c>
      <c r="C78" s="32"/>
      <c r="D78" s="32"/>
      <c r="E78" s="32"/>
      <c r="F78" s="32"/>
      <c r="G78" s="32"/>
      <c r="H78" s="27"/>
      <c r="I78" s="17"/>
      <c r="J78" s="17"/>
      <c r="K78" s="17"/>
    </row>
    <row r="79" spans="1:82" ht="17.45" customHeight="1">
      <c r="A79" s="15"/>
      <c r="B79" s="133" t="s">
        <v>94</v>
      </c>
      <c r="C79" s="32"/>
      <c r="D79" s="32"/>
      <c r="E79" s="32"/>
      <c r="F79" s="32"/>
      <c r="G79" s="32"/>
      <c r="H79" s="27"/>
      <c r="I79" s="17"/>
      <c r="J79" s="17"/>
      <c r="K79" s="17"/>
    </row>
    <row r="80" spans="1:82" ht="17.45" customHeight="1">
      <c r="A80" s="15"/>
      <c r="B80" s="141" t="s">
        <v>122</v>
      </c>
      <c r="C80" s="32"/>
      <c r="D80" s="32"/>
      <c r="E80" s="32"/>
      <c r="F80" s="32"/>
      <c r="G80" s="32"/>
      <c r="H80" s="27"/>
      <c r="I80" s="17"/>
      <c r="J80" s="17"/>
      <c r="K80" s="17"/>
    </row>
    <row r="81" spans="1:79" s="4" customFormat="1" ht="15" customHeight="1">
      <c r="A81" s="37"/>
      <c r="B81" s="227" t="s">
        <v>28</v>
      </c>
      <c r="C81" s="227"/>
      <c r="D81" s="227"/>
      <c r="E81" s="227"/>
      <c r="F81" s="227"/>
      <c r="G81" s="227"/>
      <c r="H81" s="227"/>
      <c r="I81" s="227"/>
      <c r="J81" s="227"/>
      <c r="K81" s="227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</row>
    <row r="82" spans="1:79" s="4" customFormat="1" ht="15" customHeight="1">
      <c r="A82" s="37"/>
      <c r="B82" s="227"/>
      <c r="C82" s="227"/>
      <c r="D82" s="227"/>
      <c r="E82" s="227"/>
      <c r="F82" s="227"/>
      <c r="G82" s="227"/>
      <c r="H82" s="227"/>
      <c r="I82" s="227"/>
      <c r="J82" s="227"/>
      <c r="K82" s="227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</row>
    <row r="83" spans="1:79" s="3" customFormat="1" ht="15" customHeight="1">
      <c r="A83" s="36"/>
      <c r="B83" s="226" t="s">
        <v>91</v>
      </c>
      <c r="C83" s="226"/>
      <c r="D83" s="226"/>
      <c r="E83" s="226"/>
      <c r="F83" s="226"/>
      <c r="G83" s="226"/>
      <c r="H83" s="226"/>
      <c r="I83" s="226"/>
      <c r="J83" s="226"/>
      <c r="K83" s="226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</row>
    <row r="84" spans="1:79" s="3" customFormat="1" ht="15" customHeight="1">
      <c r="A84" s="36"/>
      <c r="B84" s="226"/>
      <c r="C84" s="226"/>
      <c r="D84" s="226"/>
      <c r="E84" s="226"/>
      <c r="F84" s="226"/>
      <c r="G84" s="226"/>
      <c r="H84" s="226"/>
      <c r="I84" s="226"/>
      <c r="J84" s="226"/>
      <c r="K84" s="226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</row>
    <row r="85" spans="1:79" s="3" customFormat="1" ht="15" customHeight="1">
      <c r="A85" s="36"/>
      <c r="B85" s="20"/>
      <c r="C85" s="21"/>
      <c r="D85" s="21"/>
      <c r="E85" s="22"/>
      <c r="F85" s="21"/>
      <c r="G85" s="22"/>
      <c r="H85" s="16"/>
      <c r="J85" s="16"/>
      <c r="K85" s="16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</row>
    <row r="86" spans="1:79" s="3" customFormat="1" ht="15" customHeight="1">
      <c r="A86" s="36"/>
      <c r="B86" s="146"/>
      <c r="C86" s="147"/>
      <c r="D86" s="147"/>
      <c r="E86" s="148"/>
      <c r="F86" s="147"/>
      <c r="G86" s="148"/>
      <c r="H86" s="149"/>
      <c r="I86" s="150"/>
      <c r="J86" s="149"/>
      <c r="K86" s="16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</row>
    <row r="87" spans="1:79" s="3" customFormat="1" ht="15" customHeight="1">
      <c r="A87" s="36"/>
      <c r="B87" s="146"/>
      <c r="C87" s="147"/>
      <c r="D87" s="147"/>
      <c r="E87" s="148"/>
      <c r="F87" s="147"/>
      <c r="G87" s="148"/>
      <c r="H87" s="149"/>
      <c r="I87" s="150"/>
      <c r="J87" s="149"/>
      <c r="K87" s="16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</row>
    <row r="88" spans="1:79" ht="15" customHeight="1">
      <c r="B88" s="151"/>
      <c r="C88" s="137"/>
      <c r="D88" s="137"/>
      <c r="E88" s="152"/>
      <c r="F88" s="137"/>
      <c r="G88" s="128"/>
      <c r="H88" s="153"/>
      <c r="I88" s="154"/>
      <c r="J88" s="154"/>
    </row>
    <row r="89" spans="1:79" ht="15" customHeight="1">
      <c r="B89" s="224" t="s">
        <v>29</v>
      </c>
      <c r="C89" s="225"/>
      <c r="D89" s="225"/>
      <c r="E89" s="23"/>
      <c r="H89" s="19" t="s">
        <v>31</v>
      </c>
    </row>
    <row r="90" spans="1:79" s="4" customFormat="1" ht="15" customHeight="1">
      <c r="A90" s="38"/>
      <c r="B90" s="17"/>
      <c r="C90" s="23"/>
      <c r="D90" s="17"/>
      <c r="E90" s="23"/>
      <c r="F90" s="17"/>
      <c r="G90" s="23"/>
      <c r="H90" s="18"/>
      <c r="J90" s="10"/>
      <c r="K90" s="91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</row>
    <row r="91" spans="1:79" s="4" customFormat="1" ht="15" customHeight="1">
      <c r="A91" s="38"/>
      <c r="B91" s="17"/>
      <c r="C91" s="23"/>
      <c r="D91" s="17"/>
      <c r="E91" s="23"/>
      <c r="F91" s="17"/>
      <c r="G91" s="23"/>
      <c r="H91" s="18"/>
      <c r="J91" s="10"/>
      <c r="K91" s="10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</row>
    <row r="92" spans="1:79" ht="12" customHeight="1">
      <c r="B92" s="17"/>
      <c r="C92" s="23"/>
      <c r="D92" s="17"/>
      <c r="E92" s="23"/>
      <c r="F92" s="17"/>
      <c r="G92" s="23"/>
    </row>
    <row r="93" spans="1:79">
      <c r="B93" s="31"/>
    </row>
  </sheetData>
  <mergeCells count="73">
    <mergeCell ref="H44:K44"/>
    <mergeCell ref="H55:K55"/>
    <mergeCell ref="H23:K23"/>
    <mergeCell ref="H24:K24"/>
    <mergeCell ref="H25:K25"/>
    <mergeCell ref="H27:K27"/>
    <mergeCell ref="H26:K26"/>
    <mergeCell ref="H52:K52"/>
    <mergeCell ref="H53:K53"/>
    <mergeCell ref="H38:K38"/>
    <mergeCell ref="H33:K33"/>
    <mergeCell ref="H36:K36"/>
    <mergeCell ref="H51:K51"/>
    <mergeCell ref="H57:K57"/>
    <mergeCell ref="B89:D89"/>
    <mergeCell ref="B83:K84"/>
    <mergeCell ref="B81:K82"/>
    <mergeCell ref="B75:G75"/>
    <mergeCell ref="H67:K67"/>
    <mergeCell ref="B70:F71"/>
    <mergeCell ref="H68:K68"/>
    <mergeCell ref="H66:K66"/>
    <mergeCell ref="H63:K63"/>
    <mergeCell ref="H59:K59"/>
    <mergeCell ref="H58:K58"/>
    <mergeCell ref="H65:K65"/>
    <mergeCell ref="H62:K62"/>
    <mergeCell ref="B9:B10"/>
    <mergeCell ref="H64:K64"/>
    <mergeCell ref="H61:K61"/>
    <mergeCell ref="H60:K60"/>
    <mergeCell ref="H31:K31"/>
    <mergeCell ref="H49:K49"/>
    <mergeCell ref="H34:K34"/>
    <mergeCell ref="H45:K45"/>
    <mergeCell ref="H14:K14"/>
    <mergeCell ref="H20:K20"/>
    <mergeCell ref="H12:K12"/>
    <mergeCell ref="H15:K15"/>
    <mergeCell ref="H18:K18"/>
    <mergeCell ref="H35:K35"/>
    <mergeCell ref="C9:C10"/>
    <mergeCell ref="H56:K56"/>
    <mergeCell ref="C3:E3"/>
    <mergeCell ref="H21:K21"/>
    <mergeCell ref="H16:K16"/>
    <mergeCell ref="H22:K22"/>
    <mergeCell ref="H17:K17"/>
    <mergeCell ref="F5:G5"/>
    <mergeCell ref="H9:K10"/>
    <mergeCell ref="H19:K19"/>
    <mergeCell ref="H11:K11"/>
    <mergeCell ref="C7:E7"/>
    <mergeCell ref="F7:J7"/>
    <mergeCell ref="H13:K13"/>
    <mergeCell ref="G9:G10"/>
    <mergeCell ref="F9:F10"/>
    <mergeCell ref="A2:K2"/>
    <mergeCell ref="H5:J5"/>
    <mergeCell ref="C6:E6"/>
    <mergeCell ref="H54:K54"/>
    <mergeCell ref="H50:K50"/>
    <mergeCell ref="H28:K28"/>
    <mergeCell ref="H48:K48"/>
    <mergeCell ref="H47:K47"/>
    <mergeCell ref="H37:K37"/>
    <mergeCell ref="H29:K29"/>
    <mergeCell ref="H30:K30"/>
    <mergeCell ref="H32:K32"/>
    <mergeCell ref="H46:K46"/>
    <mergeCell ref="A9:A10"/>
    <mergeCell ref="E9:E10"/>
    <mergeCell ref="D9:D10"/>
  </mergeCells>
  <phoneticPr fontId="16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G66 E14 E49 E54 E58 E60" formula="1"/>
    <ignoredError sqref="F49 D49" unlockedFormula="1"/>
    <ignoredError sqref="G65 G67" evalError="1" formula="1"/>
    <ignoredError sqref="E67:F67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tabSelected="1" topLeftCell="A61" zoomScale="80" zoomScaleNormal="80" zoomScaleSheetLayoutView="75" zoomScalePageLayoutView="70" workbookViewId="0">
      <selection sqref="A1:H2"/>
    </sheetView>
  </sheetViews>
  <sheetFormatPr defaultColWidth="8.77734375" defaultRowHeight="14.25"/>
  <cols>
    <col min="1" max="1" width="6.109375" style="39" customWidth="1"/>
    <col min="2" max="2" width="28.33203125" style="39" customWidth="1"/>
    <col min="3" max="7" width="9.77734375" style="39" customWidth="1"/>
    <col min="8" max="8" width="58" style="39" customWidth="1"/>
    <col min="9" max="9" width="1.77734375" style="39" customWidth="1"/>
    <col min="10" max="16384" width="8.77734375" style="39"/>
  </cols>
  <sheetData>
    <row r="1" spans="1:10" ht="24" customHeight="1">
      <c r="A1" s="236" t="s">
        <v>124</v>
      </c>
      <c r="B1" s="237"/>
      <c r="C1" s="237"/>
      <c r="D1" s="237"/>
      <c r="E1" s="237"/>
      <c r="F1" s="237"/>
      <c r="G1" s="237"/>
      <c r="H1" s="238"/>
    </row>
    <row r="2" spans="1:10" ht="20.25" customHeight="1" thickBot="1">
      <c r="A2" s="239"/>
      <c r="B2" s="240"/>
      <c r="C2" s="240"/>
      <c r="D2" s="240"/>
      <c r="E2" s="240"/>
      <c r="F2" s="240"/>
      <c r="G2" s="240"/>
      <c r="H2" s="241"/>
    </row>
    <row r="3" spans="1:10" ht="28.5" customHeight="1">
      <c r="A3" s="27"/>
      <c r="B3" s="134" t="s">
        <v>96</v>
      </c>
      <c r="C3" s="243"/>
      <c r="D3" s="198"/>
      <c r="E3" s="198"/>
      <c r="F3" s="198"/>
      <c r="G3" s="198"/>
      <c r="H3" s="136"/>
      <c r="I3" s="137"/>
      <c r="J3" s="137"/>
    </row>
    <row r="4" spans="1:10" ht="24" customHeight="1">
      <c r="A4" s="40"/>
      <c r="B4" s="93" t="s">
        <v>95</v>
      </c>
      <c r="C4" s="244"/>
      <c r="D4" s="209"/>
      <c r="E4" s="209"/>
      <c r="F4" s="209"/>
      <c r="G4" s="209"/>
      <c r="H4" s="116"/>
    </row>
    <row r="5" spans="1:10" ht="24" customHeight="1">
      <c r="B5" s="93" t="s">
        <v>24</v>
      </c>
      <c r="C5" s="245"/>
      <c r="D5" s="209"/>
      <c r="E5" s="209"/>
      <c r="F5" s="209"/>
      <c r="G5" s="209"/>
      <c r="H5" s="50"/>
    </row>
    <row r="6" spans="1:10" ht="24" customHeight="1">
      <c r="A6" s="41"/>
      <c r="B6" s="135" t="s">
        <v>97</v>
      </c>
      <c r="C6" s="245"/>
      <c r="D6" s="209"/>
      <c r="E6" s="209"/>
      <c r="F6" s="209"/>
      <c r="G6" s="209"/>
      <c r="H6" s="50"/>
    </row>
    <row r="7" spans="1:10" ht="24" customHeight="1">
      <c r="A7" s="41"/>
      <c r="B7" s="135" t="s">
        <v>98</v>
      </c>
      <c r="C7" s="245"/>
      <c r="D7" s="209"/>
      <c r="E7" s="209"/>
      <c r="F7" s="209"/>
      <c r="G7" s="209"/>
      <c r="H7" s="50"/>
    </row>
    <row r="8" spans="1:10" ht="24" customHeight="1">
      <c r="A8" s="41"/>
      <c r="B8" s="42"/>
      <c r="C8" s="79"/>
      <c r="D8" s="79"/>
    </row>
    <row r="9" spans="1:10" ht="58.7" customHeight="1">
      <c r="A9" s="174" t="s">
        <v>90</v>
      </c>
      <c r="B9" s="174" t="s">
        <v>84</v>
      </c>
      <c r="C9" s="175" t="s">
        <v>25</v>
      </c>
      <c r="D9" s="175" t="s">
        <v>26</v>
      </c>
      <c r="E9" s="175" t="s">
        <v>27</v>
      </c>
      <c r="F9" s="175" t="s">
        <v>85</v>
      </c>
      <c r="G9" s="175" t="s">
        <v>32</v>
      </c>
      <c r="H9" s="160" t="s">
        <v>108</v>
      </c>
    </row>
    <row r="10" spans="1:10" ht="18.75">
      <c r="A10" s="43">
        <v>5</v>
      </c>
      <c r="B10" s="176" t="s">
        <v>123</v>
      </c>
      <c r="C10" s="55">
        <v>0</v>
      </c>
      <c r="D10" s="55">
        <v>0</v>
      </c>
      <c r="E10" s="113">
        <f t="shared" ref="E10:E41" si="0">SUM(C10:D10)</f>
        <v>0</v>
      </c>
      <c r="F10" s="55">
        <v>0</v>
      </c>
      <c r="G10" s="113">
        <f>F10-E10</f>
        <v>0</v>
      </c>
      <c r="H10" s="115"/>
    </row>
    <row r="11" spans="1:10">
      <c r="A11" s="43">
        <v>6</v>
      </c>
      <c r="B11" s="177" t="s">
        <v>33</v>
      </c>
      <c r="C11" s="55">
        <v>0</v>
      </c>
      <c r="D11" s="55">
        <v>0</v>
      </c>
      <c r="E11" s="113">
        <f t="shared" si="0"/>
        <v>0</v>
      </c>
      <c r="F11" s="55">
        <v>0</v>
      </c>
      <c r="G11" s="113">
        <f t="shared" ref="G11:G61" si="1">F11-E11</f>
        <v>0</v>
      </c>
      <c r="H11" s="115"/>
    </row>
    <row r="12" spans="1:10">
      <c r="A12" s="44">
        <v>10</v>
      </c>
      <c r="B12" s="45" t="s">
        <v>34</v>
      </c>
      <c r="C12" s="55">
        <v>0</v>
      </c>
      <c r="D12" s="55">
        <v>0</v>
      </c>
      <c r="E12" s="113">
        <f t="shared" si="0"/>
        <v>0</v>
      </c>
      <c r="F12" s="55">
        <v>0</v>
      </c>
      <c r="G12" s="113">
        <f t="shared" si="1"/>
        <v>0</v>
      </c>
      <c r="H12" s="115"/>
    </row>
    <row r="13" spans="1:10">
      <c r="A13" s="44">
        <v>11</v>
      </c>
      <c r="B13" s="177" t="s">
        <v>35</v>
      </c>
      <c r="C13" s="55">
        <v>0</v>
      </c>
      <c r="D13" s="55">
        <v>0</v>
      </c>
      <c r="E13" s="113">
        <f t="shared" si="0"/>
        <v>0</v>
      </c>
      <c r="F13" s="55">
        <v>0</v>
      </c>
      <c r="G13" s="113">
        <f t="shared" si="1"/>
        <v>0</v>
      </c>
      <c r="H13" s="115"/>
    </row>
    <row r="14" spans="1:10">
      <c r="A14" s="44">
        <v>12</v>
      </c>
      <c r="B14" s="45" t="s">
        <v>36</v>
      </c>
      <c r="C14" s="55">
        <v>0</v>
      </c>
      <c r="D14" s="55">
        <v>0</v>
      </c>
      <c r="E14" s="113">
        <f t="shared" si="0"/>
        <v>0</v>
      </c>
      <c r="F14" s="55">
        <v>0</v>
      </c>
      <c r="G14" s="113">
        <f t="shared" si="1"/>
        <v>0</v>
      </c>
      <c r="H14" s="115"/>
    </row>
    <row r="15" spans="1:10">
      <c r="A15" s="44">
        <v>13</v>
      </c>
      <c r="B15" s="45" t="s">
        <v>37</v>
      </c>
      <c r="C15" s="55">
        <v>0</v>
      </c>
      <c r="D15" s="55">
        <v>0</v>
      </c>
      <c r="E15" s="113">
        <f t="shared" si="0"/>
        <v>0</v>
      </c>
      <c r="F15" s="55">
        <v>0</v>
      </c>
      <c r="G15" s="113">
        <f t="shared" si="1"/>
        <v>0</v>
      </c>
      <c r="H15" s="115"/>
    </row>
    <row r="16" spans="1:10">
      <c r="A16" s="44">
        <v>14</v>
      </c>
      <c r="B16" s="45" t="s">
        <v>38</v>
      </c>
      <c r="C16" s="55">
        <v>0</v>
      </c>
      <c r="D16" s="55">
        <v>0</v>
      </c>
      <c r="E16" s="113">
        <f t="shared" si="0"/>
        <v>0</v>
      </c>
      <c r="F16" s="55">
        <v>0</v>
      </c>
      <c r="G16" s="113">
        <f t="shared" si="1"/>
        <v>0</v>
      </c>
      <c r="H16" s="115"/>
    </row>
    <row r="17" spans="1:8">
      <c r="A17" s="44">
        <v>15</v>
      </c>
      <c r="B17" s="45" t="s">
        <v>39</v>
      </c>
      <c r="C17" s="55">
        <v>0</v>
      </c>
      <c r="D17" s="55">
        <v>0</v>
      </c>
      <c r="E17" s="113">
        <f t="shared" si="0"/>
        <v>0</v>
      </c>
      <c r="F17" s="55">
        <v>0</v>
      </c>
      <c r="G17" s="113">
        <f t="shared" si="1"/>
        <v>0</v>
      </c>
      <c r="H17" s="115"/>
    </row>
    <row r="18" spans="1:8">
      <c r="A18" s="44">
        <v>16</v>
      </c>
      <c r="B18" s="45" t="s">
        <v>40</v>
      </c>
      <c r="C18" s="55">
        <v>0</v>
      </c>
      <c r="D18" s="55">
        <v>0</v>
      </c>
      <c r="E18" s="113">
        <f t="shared" si="0"/>
        <v>0</v>
      </c>
      <c r="F18" s="55">
        <v>0</v>
      </c>
      <c r="G18" s="113">
        <f t="shared" si="1"/>
        <v>0</v>
      </c>
      <c r="H18" s="115"/>
    </row>
    <row r="19" spans="1:8">
      <c r="A19" s="44">
        <v>17</v>
      </c>
      <c r="B19" s="45" t="s">
        <v>41</v>
      </c>
      <c r="C19" s="55">
        <v>0</v>
      </c>
      <c r="D19" s="55">
        <v>0</v>
      </c>
      <c r="E19" s="113">
        <f t="shared" si="0"/>
        <v>0</v>
      </c>
      <c r="F19" s="55">
        <v>0</v>
      </c>
      <c r="G19" s="113">
        <f t="shared" si="1"/>
        <v>0</v>
      </c>
      <c r="H19" s="115"/>
    </row>
    <row r="20" spans="1:8">
      <c r="A20" s="44">
        <v>18</v>
      </c>
      <c r="B20" s="45" t="s">
        <v>42</v>
      </c>
      <c r="C20" s="55">
        <v>0</v>
      </c>
      <c r="D20" s="55">
        <v>0</v>
      </c>
      <c r="E20" s="113">
        <f t="shared" si="0"/>
        <v>0</v>
      </c>
      <c r="F20" s="55">
        <v>0</v>
      </c>
      <c r="G20" s="113">
        <f t="shared" si="1"/>
        <v>0</v>
      </c>
      <c r="H20" s="115"/>
    </row>
    <row r="21" spans="1:8">
      <c r="A21" s="44">
        <v>19</v>
      </c>
      <c r="B21" s="45" t="s">
        <v>43</v>
      </c>
      <c r="C21" s="55">
        <v>0</v>
      </c>
      <c r="D21" s="55">
        <v>0</v>
      </c>
      <c r="E21" s="113">
        <f t="shared" si="0"/>
        <v>0</v>
      </c>
      <c r="F21" s="55">
        <v>0</v>
      </c>
      <c r="G21" s="113">
        <f t="shared" si="1"/>
        <v>0</v>
      </c>
      <c r="H21" s="115"/>
    </row>
    <row r="22" spans="1:8">
      <c r="A22" s="44">
        <v>20</v>
      </c>
      <c r="B22" s="45" t="s">
        <v>44</v>
      </c>
      <c r="C22" s="55">
        <v>0</v>
      </c>
      <c r="D22" s="55">
        <v>0</v>
      </c>
      <c r="E22" s="113">
        <f t="shared" si="0"/>
        <v>0</v>
      </c>
      <c r="F22" s="55">
        <v>0</v>
      </c>
      <c r="G22" s="113">
        <f t="shared" si="1"/>
        <v>0</v>
      </c>
      <c r="H22" s="115"/>
    </row>
    <row r="23" spans="1:8">
      <c r="A23" s="44">
        <v>21</v>
      </c>
      <c r="B23" s="45" t="s">
        <v>45</v>
      </c>
      <c r="C23" s="55">
        <v>0</v>
      </c>
      <c r="D23" s="55">
        <v>0</v>
      </c>
      <c r="E23" s="113">
        <f t="shared" si="0"/>
        <v>0</v>
      </c>
      <c r="F23" s="55">
        <v>0</v>
      </c>
      <c r="G23" s="113">
        <f t="shared" si="1"/>
        <v>0</v>
      </c>
      <c r="H23" s="115"/>
    </row>
    <row r="24" spans="1:8">
      <c r="A24" s="44">
        <v>22</v>
      </c>
      <c r="B24" s="45" t="s">
        <v>46</v>
      </c>
      <c r="C24" s="55">
        <v>0</v>
      </c>
      <c r="D24" s="55">
        <v>0</v>
      </c>
      <c r="E24" s="113">
        <f t="shared" si="0"/>
        <v>0</v>
      </c>
      <c r="F24" s="55">
        <v>0</v>
      </c>
      <c r="G24" s="113">
        <f t="shared" si="1"/>
        <v>0</v>
      </c>
      <c r="H24" s="115"/>
    </row>
    <row r="25" spans="1:8">
      <c r="A25" s="44">
        <v>23</v>
      </c>
      <c r="B25" s="45" t="s">
        <v>47</v>
      </c>
      <c r="C25" s="55">
        <v>0</v>
      </c>
      <c r="D25" s="55">
        <v>0</v>
      </c>
      <c r="E25" s="113">
        <f t="shared" si="0"/>
        <v>0</v>
      </c>
      <c r="F25" s="55">
        <v>0</v>
      </c>
      <c r="G25" s="113">
        <f t="shared" si="1"/>
        <v>0</v>
      </c>
      <c r="H25" s="115"/>
    </row>
    <row r="26" spans="1:8">
      <c r="A26" s="44">
        <v>24</v>
      </c>
      <c r="B26" s="45" t="s">
        <v>48</v>
      </c>
      <c r="C26" s="55">
        <v>0</v>
      </c>
      <c r="D26" s="55">
        <v>0</v>
      </c>
      <c r="E26" s="113">
        <f t="shared" si="0"/>
        <v>0</v>
      </c>
      <c r="F26" s="55">
        <v>0</v>
      </c>
      <c r="G26" s="113">
        <f t="shared" si="1"/>
        <v>0</v>
      </c>
      <c r="H26" s="115"/>
    </row>
    <row r="27" spans="1:8">
      <c r="A27" s="44">
        <v>25</v>
      </c>
      <c r="B27" s="45" t="s">
        <v>49</v>
      </c>
      <c r="C27" s="55">
        <v>0</v>
      </c>
      <c r="D27" s="55">
        <v>0</v>
      </c>
      <c r="E27" s="113">
        <f t="shared" si="0"/>
        <v>0</v>
      </c>
      <c r="F27" s="55">
        <v>0</v>
      </c>
      <c r="G27" s="113">
        <f t="shared" si="1"/>
        <v>0</v>
      </c>
      <c r="H27" s="115"/>
    </row>
    <row r="28" spans="1:8">
      <c r="A28" s="44">
        <v>26</v>
      </c>
      <c r="B28" s="45" t="s">
        <v>50</v>
      </c>
      <c r="C28" s="55">
        <v>0</v>
      </c>
      <c r="D28" s="55">
        <v>0</v>
      </c>
      <c r="E28" s="113">
        <f t="shared" si="0"/>
        <v>0</v>
      </c>
      <c r="F28" s="55">
        <v>0</v>
      </c>
      <c r="G28" s="113">
        <f t="shared" si="1"/>
        <v>0</v>
      </c>
      <c r="H28" s="115"/>
    </row>
    <row r="29" spans="1:8">
      <c r="A29" s="44">
        <v>27</v>
      </c>
      <c r="B29" s="45" t="s">
        <v>51</v>
      </c>
      <c r="C29" s="55">
        <v>0</v>
      </c>
      <c r="D29" s="55">
        <v>0</v>
      </c>
      <c r="E29" s="113">
        <f t="shared" si="0"/>
        <v>0</v>
      </c>
      <c r="F29" s="55">
        <v>0</v>
      </c>
      <c r="G29" s="113">
        <f t="shared" si="1"/>
        <v>0</v>
      </c>
      <c r="H29" s="115"/>
    </row>
    <row r="30" spans="1:8">
      <c r="A30" s="44">
        <v>28</v>
      </c>
      <c r="B30" s="45" t="s">
        <v>52</v>
      </c>
      <c r="C30" s="55">
        <v>0</v>
      </c>
      <c r="D30" s="55">
        <v>0</v>
      </c>
      <c r="E30" s="113">
        <f t="shared" si="0"/>
        <v>0</v>
      </c>
      <c r="F30" s="55">
        <v>0</v>
      </c>
      <c r="G30" s="113">
        <f t="shared" si="1"/>
        <v>0</v>
      </c>
      <c r="H30" s="115"/>
    </row>
    <row r="31" spans="1:8">
      <c r="A31" s="44">
        <v>29</v>
      </c>
      <c r="B31" s="45" t="s">
        <v>53</v>
      </c>
      <c r="C31" s="55">
        <v>0</v>
      </c>
      <c r="D31" s="55">
        <v>0</v>
      </c>
      <c r="E31" s="113">
        <f t="shared" si="0"/>
        <v>0</v>
      </c>
      <c r="F31" s="55">
        <v>0</v>
      </c>
      <c r="G31" s="113">
        <f t="shared" si="1"/>
        <v>0</v>
      </c>
      <c r="H31" s="115"/>
    </row>
    <row r="32" spans="1:8">
      <c r="A32" s="44">
        <v>30</v>
      </c>
      <c r="B32" s="45" t="s">
        <v>54</v>
      </c>
      <c r="C32" s="55">
        <v>0</v>
      </c>
      <c r="D32" s="55">
        <v>0</v>
      </c>
      <c r="E32" s="113">
        <f t="shared" si="0"/>
        <v>0</v>
      </c>
      <c r="F32" s="55">
        <v>0</v>
      </c>
      <c r="G32" s="113">
        <f t="shared" si="1"/>
        <v>0</v>
      </c>
      <c r="H32" s="115"/>
    </row>
    <row r="33" spans="1:8">
      <c r="A33" s="44">
        <v>31</v>
      </c>
      <c r="B33" s="45" t="s">
        <v>55</v>
      </c>
      <c r="C33" s="55">
        <v>0</v>
      </c>
      <c r="D33" s="55">
        <v>0</v>
      </c>
      <c r="E33" s="113">
        <f t="shared" si="0"/>
        <v>0</v>
      </c>
      <c r="F33" s="55">
        <v>0</v>
      </c>
      <c r="G33" s="113">
        <f t="shared" si="1"/>
        <v>0</v>
      </c>
      <c r="H33" s="115"/>
    </row>
    <row r="34" spans="1:8">
      <c r="A34" s="44">
        <v>32</v>
      </c>
      <c r="B34" s="45" t="s">
        <v>56</v>
      </c>
      <c r="C34" s="55">
        <v>0</v>
      </c>
      <c r="D34" s="55">
        <v>0</v>
      </c>
      <c r="E34" s="113">
        <f t="shared" si="0"/>
        <v>0</v>
      </c>
      <c r="F34" s="55">
        <v>0</v>
      </c>
      <c r="G34" s="113">
        <f t="shared" si="1"/>
        <v>0</v>
      </c>
      <c r="H34" s="115"/>
    </row>
    <row r="35" spans="1:8">
      <c r="A35" s="44">
        <v>33</v>
      </c>
      <c r="B35" s="45" t="s">
        <v>57</v>
      </c>
      <c r="C35" s="55">
        <v>0</v>
      </c>
      <c r="D35" s="55">
        <v>0</v>
      </c>
      <c r="E35" s="113">
        <f t="shared" si="0"/>
        <v>0</v>
      </c>
      <c r="F35" s="55">
        <v>0</v>
      </c>
      <c r="G35" s="113">
        <f t="shared" si="1"/>
        <v>0</v>
      </c>
      <c r="H35" s="115"/>
    </row>
    <row r="36" spans="1:8">
      <c r="A36" s="44">
        <v>34</v>
      </c>
      <c r="B36" s="45" t="s">
        <v>58</v>
      </c>
      <c r="C36" s="55">
        <v>0</v>
      </c>
      <c r="D36" s="55">
        <v>0</v>
      </c>
      <c r="E36" s="113">
        <f t="shared" si="0"/>
        <v>0</v>
      </c>
      <c r="F36" s="55">
        <v>0</v>
      </c>
      <c r="G36" s="113">
        <f t="shared" si="1"/>
        <v>0</v>
      </c>
      <c r="H36" s="115"/>
    </row>
    <row r="37" spans="1:8">
      <c r="A37" s="44">
        <v>35</v>
      </c>
      <c r="B37" s="45" t="s">
        <v>59</v>
      </c>
      <c r="C37" s="55">
        <v>0</v>
      </c>
      <c r="D37" s="55">
        <v>0</v>
      </c>
      <c r="E37" s="113">
        <f t="shared" si="0"/>
        <v>0</v>
      </c>
      <c r="F37" s="55">
        <v>0</v>
      </c>
      <c r="G37" s="113">
        <f t="shared" si="1"/>
        <v>0</v>
      </c>
      <c r="H37" s="115"/>
    </row>
    <row r="38" spans="1:8">
      <c r="A38" s="44">
        <v>36</v>
      </c>
      <c r="B38" s="45" t="s">
        <v>60</v>
      </c>
      <c r="C38" s="55">
        <v>0</v>
      </c>
      <c r="D38" s="55">
        <v>0</v>
      </c>
      <c r="E38" s="113">
        <f t="shared" si="0"/>
        <v>0</v>
      </c>
      <c r="F38" s="55">
        <v>0</v>
      </c>
      <c r="G38" s="113">
        <f t="shared" si="1"/>
        <v>0</v>
      </c>
      <c r="H38" s="115"/>
    </row>
    <row r="39" spans="1:8">
      <c r="A39" s="44">
        <v>37</v>
      </c>
      <c r="B39" s="45" t="s">
        <v>61</v>
      </c>
      <c r="C39" s="55">
        <v>0</v>
      </c>
      <c r="D39" s="55">
        <v>0</v>
      </c>
      <c r="E39" s="113">
        <f t="shared" si="0"/>
        <v>0</v>
      </c>
      <c r="F39" s="55">
        <v>0</v>
      </c>
      <c r="G39" s="113">
        <f t="shared" si="1"/>
        <v>0</v>
      </c>
      <c r="H39" s="115"/>
    </row>
    <row r="40" spans="1:8">
      <c r="A40" s="44">
        <v>38</v>
      </c>
      <c r="B40" s="45" t="s">
        <v>62</v>
      </c>
      <c r="C40" s="55">
        <v>0</v>
      </c>
      <c r="D40" s="55">
        <v>0</v>
      </c>
      <c r="E40" s="113">
        <f t="shared" si="0"/>
        <v>0</v>
      </c>
      <c r="F40" s="55">
        <v>0</v>
      </c>
      <c r="G40" s="113">
        <f t="shared" si="1"/>
        <v>0</v>
      </c>
      <c r="H40" s="115"/>
    </row>
    <row r="41" spans="1:8">
      <c r="A41" s="44">
        <v>39</v>
      </c>
      <c r="B41" s="45" t="s">
        <v>63</v>
      </c>
      <c r="C41" s="55">
        <v>0</v>
      </c>
      <c r="D41" s="55">
        <v>0</v>
      </c>
      <c r="E41" s="113">
        <f t="shared" si="0"/>
        <v>0</v>
      </c>
      <c r="F41" s="55">
        <v>0</v>
      </c>
      <c r="G41" s="113">
        <f t="shared" si="1"/>
        <v>0</v>
      </c>
      <c r="H41" s="115"/>
    </row>
    <row r="42" spans="1:8">
      <c r="A42" s="44">
        <v>40</v>
      </c>
      <c r="B42" s="45" t="s">
        <v>64</v>
      </c>
      <c r="C42" s="55">
        <v>0</v>
      </c>
      <c r="D42" s="55">
        <v>0</v>
      </c>
      <c r="E42" s="113">
        <f t="shared" ref="E42:E61" si="2">SUM(C42:D42)</f>
        <v>0</v>
      </c>
      <c r="F42" s="55">
        <v>0</v>
      </c>
      <c r="G42" s="113">
        <f t="shared" si="1"/>
        <v>0</v>
      </c>
      <c r="H42" s="115"/>
    </row>
    <row r="43" spans="1:8">
      <c r="A43" s="44">
        <v>41</v>
      </c>
      <c r="B43" s="45" t="s">
        <v>65</v>
      </c>
      <c r="C43" s="55">
        <v>0</v>
      </c>
      <c r="D43" s="55">
        <v>0</v>
      </c>
      <c r="E43" s="113">
        <f t="shared" si="2"/>
        <v>0</v>
      </c>
      <c r="F43" s="55">
        <v>0</v>
      </c>
      <c r="G43" s="113">
        <f t="shared" si="1"/>
        <v>0</v>
      </c>
      <c r="H43" s="115"/>
    </row>
    <row r="44" spans="1:8">
      <c r="A44" s="44">
        <v>42</v>
      </c>
      <c r="B44" s="45" t="s">
        <v>66</v>
      </c>
      <c r="C44" s="55">
        <v>0</v>
      </c>
      <c r="D44" s="55">
        <v>0</v>
      </c>
      <c r="E44" s="113">
        <f t="shared" si="2"/>
        <v>0</v>
      </c>
      <c r="F44" s="55">
        <v>0</v>
      </c>
      <c r="G44" s="113">
        <f t="shared" si="1"/>
        <v>0</v>
      </c>
      <c r="H44" s="115"/>
    </row>
    <row r="45" spans="1:8">
      <c r="A45" s="44">
        <v>43</v>
      </c>
      <c r="B45" s="45" t="s">
        <v>67</v>
      </c>
      <c r="C45" s="55">
        <v>0</v>
      </c>
      <c r="D45" s="55">
        <v>0</v>
      </c>
      <c r="E45" s="113">
        <f t="shared" si="2"/>
        <v>0</v>
      </c>
      <c r="F45" s="55">
        <v>0</v>
      </c>
      <c r="G45" s="113">
        <f t="shared" si="1"/>
        <v>0</v>
      </c>
      <c r="H45" s="115"/>
    </row>
    <row r="46" spans="1:8">
      <c r="A46" s="44">
        <v>44</v>
      </c>
      <c r="B46" s="45" t="s">
        <v>68</v>
      </c>
      <c r="C46" s="55">
        <v>0</v>
      </c>
      <c r="D46" s="55">
        <v>0</v>
      </c>
      <c r="E46" s="113">
        <f t="shared" si="2"/>
        <v>0</v>
      </c>
      <c r="F46" s="55">
        <v>0</v>
      </c>
      <c r="G46" s="113">
        <f t="shared" si="1"/>
        <v>0</v>
      </c>
      <c r="H46" s="115"/>
    </row>
    <row r="47" spans="1:8" ht="14.25" customHeight="1">
      <c r="A47" s="44">
        <v>45</v>
      </c>
      <c r="B47" s="45" t="s">
        <v>69</v>
      </c>
      <c r="C47" s="55">
        <v>0</v>
      </c>
      <c r="D47" s="55">
        <v>0</v>
      </c>
      <c r="E47" s="113">
        <f t="shared" si="2"/>
        <v>0</v>
      </c>
      <c r="F47" s="55">
        <v>0</v>
      </c>
      <c r="G47" s="113">
        <f t="shared" si="1"/>
        <v>0</v>
      </c>
      <c r="H47" s="115"/>
    </row>
    <row r="48" spans="1:8">
      <c r="A48" s="44">
        <v>46</v>
      </c>
      <c r="B48" s="45" t="s">
        <v>70</v>
      </c>
      <c r="C48" s="55">
        <v>0</v>
      </c>
      <c r="D48" s="55">
        <v>0</v>
      </c>
      <c r="E48" s="113">
        <f t="shared" si="2"/>
        <v>0</v>
      </c>
      <c r="F48" s="55">
        <v>0</v>
      </c>
      <c r="G48" s="113">
        <f t="shared" si="1"/>
        <v>0</v>
      </c>
      <c r="H48" s="115"/>
    </row>
    <row r="49" spans="1:8">
      <c r="A49" s="44">
        <v>47</v>
      </c>
      <c r="B49" s="45" t="s">
        <v>71</v>
      </c>
      <c r="C49" s="55">
        <v>0</v>
      </c>
      <c r="D49" s="55">
        <v>0</v>
      </c>
      <c r="E49" s="113">
        <f t="shared" si="2"/>
        <v>0</v>
      </c>
      <c r="F49" s="55">
        <v>0</v>
      </c>
      <c r="G49" s="113">
        <f t="shared" si="1"/>
        <v>0</v>
      </c>
      <c r="H49" s="115"/>
    </row>
    <row r="50" spans="1:8">
      <c r="A50" s="44">
        <v>48</v>
      </c>
      <c r="B50" s="45" t="s">
        <v>72</v>
      </c>
      <c r="C50" s="55">
        <v>0</v>
      </c>
      <c r="D50" s="55">
        <v>0</v>
      </c>
      <c r="E50" s="113">
        <f t="shared" si="2"/>
        <v>0</v>
      </c>
      <c r="F50" s="55">
        <v>0</v>
      </c>
      <c r="G50" s="113">
        <f t="shared" si="1"/>
        <v>0</v>
      </c>
      <c r="H50" s="115"/>
    </row>
    <row r="51" spans="1:8">
      <c r="A51" s="44">
        <v>49</v>
      </c>
      <c r="B51" s="45" t="s">
        <v>73</v>
      </c>
      <c r="C51" s="55">
        <v>0</v>
      </c>
      <c r="D51" s="55">
        <v>0</v>
      </c>
      <c r="E51" s="113">
        <f t="shared" si="2"/>
        <v>0</v>
      </c>
      <c r="F51" s="55">
        <v>0</v>
      </c>
      <c r="G51" s="113">
        <f t="shared" si="1"/>
        <v>0</v>
      </c>
      <c r="H51" s="115"/>
    </row>
    <row r="52" spans="1:8">
      <c r="A52" s="44">
        <v>50</v>
      </c>
      <c r="B52" s="45" t="s">
        <v>74</v>
      </c>
      <c r="C52" s="55">
        <v>0</v>
      </c>
      <c r="D52" s="55">
        <v>0</v>
      </c>
      <c r="E52" s="113">
        <f t="shared" si="2"/>
        <v>0</v>
      </c>
      <c r="F52" s="55">
        <v>0</v>
      </c>
      <c r="G52" s="113">
        <f t="shared" si="1"/>
        <v>0</v>
      </c>
      <c r="H52" s="115"/>
    </row>
    <row r="53" spans="1:8">
      <c r="A53" s="46">
        <v>51</v>
      </c>
      <c r="B53" s="47" t="s">
        <v>75</v>
      </c>
      <c r="C53" s="55">
        <v>0</v>
      </c>
      <c r="D53" s="55">
        <v>0</v>
      </c>
      <c r="E53" s="113">
        <f t="shared" si="2"/>
        <v>0</v>
      </c>
      <c r="F53" s="55">
        <v>0</v>
      </c>
      <c r="G53" s="113">
        <f t="shared" si="1"/>
        <v>0</v>
      </c>
      <c r="H53" s="115"/>
    </row>
    <row r="54" spans="1:8">
      <c r="A54" s="44">
        <v>60</v>
      </c>
      <c r="B54" s="45" t="s">
        <v>76</v>
      </c>
      <c r="C54" s="55">
        <v>0</v>
      </c>
      <c r="D54" s="55">
        <v>0</v>
      </c>
      <c r="E54" s="113">
        <f t="shared" si="2"/>
        <v>0</v>
      </c>
      <c r="F54" s="55">
        <v>0</v>
      </c>
      <c r="G54" s="113">
        <f t="shared" si="1"/>
        <v>0</v>
      </c>
      <c r="H54" s="115"/>
    </row>
    <row r="55" spans="1:8">
      <c r="A55" s="44">
        <v>61</v>
      </c>
      <c r="B55" s="45" t="s">
        <v>77</v>
      </c>
      <c r="C55" s="55">
        <v>0</v>
      </c>
      <c r="D55" s="55">
        <v>0</v>
      </c>
      <c r="E55" s="113">
        <f t="shared" si="2"/>
        <v>0</v>
      </c>
      <c r="F55" s="55">
        <v>0</v>
      </c>
      <c r="G55" s="113">
        <f t="shared" si="1"/>
        <v>0</v>
      </c>
      <c r="H55" s="115"/>
    </row>
    <row r="56" spans="1:8">
      <c r="A56" s="44">
        <v>62</v>
      </c>
      <c r="B56" s="45" t="s">
        <v>78</v>
      </c>
      <c r="C56" s="55">
        <v>0</v>
      </c>
      <c r="D56" s="55">
        <v>0</v>
      </c>
      <c r="E56" s="113">
        <f t="shared" si="2"/>
        <v>0</v>
      </c>
      <c r="F56" s="55">
        <v>0</v>
      </c>
      <c r="G56" s="113">
        <f t="shared" si="1"/>
        <v>0</v>
      </c>
      <c r="H56" s="115"/>
    </row>
    <row r="57" spans="1:8">
      <c r="A57" s="44">
        <v>63</v>
      </c>
      <c r="B57" s="45" t="s">
        <v>79</v>
      </c>
      <c r="C57" s="55">
        <v>0</v>
      </c>
      <c r="D57" s="55">
        <v>0</v>
      </c>
      <c r="E57" s="113">
        <f t="shared" si="2"/>
        <v>0</v>
      </c>
      <c r="F57" s="55">
        <v>0</v>
      </c>
      <c r="G57" s="113">
        <f t="shared" si="1"/>
        <v>0</v>
      </c>
      <c r="H57" s="115"/>
    </row>
    <row r="58" spans="1:8">
      <c r="A58" s="44">
        <v>64</v>
      </c>
      <c r="B58" s="45" t="s">
        <v>80</v>
      </c>
      <c r="C58" s="55">
        <v>0</v>
      </c>
      <c r="D58" s="55">
        <v>0</v>
      </c>
      <c r="E58" s="113">
        <f t="shared" si="2"/>
        <v>0</v>
      </c>
      <c r="F58" s="55">
        <v>0</v>
      </c>
      <c r="G58" s="113">
        <f t="shared" si="1"/>
        <v>0</v>
      </c>
      <c r="H58" s="115"/>
    </row>
    <row r="59" spans="1:8">
      <c r="A59" s="44">
        <v>65</v>
      </c>
      <c r="B59" s="45" t="s">
        <v>81</v>
      </c>
      <c r="C59" s="55">
        <v>0</v>
      </c>
      <c r="D59" s="55">
        <v>0</v>
      </c>
      <c r="E59" s="113">
        <f t="shared" si="2"/>
        <v>0</v>
      </c>
      <c r="F59" s="55">
        <v>0</v>
      </c>
      <c r="G59" s="113">
        <f t="shared" si="1"/>
        <v>0</v>
      </c>
      <c r="H59" s="115"/>
    </row>
    <row r="60" spans="1:8">
      <c r="A60" s="44">
        <v>66</v>
      </c>
      <c r="B60" s="45" t="s">
        <v>82</v>
      </c>
      <c r="C60" s="55">
        <v>0</v>
      </c>
      <c r="D60" s="55">
        <v>0</v>
      </c>
      <c r="E60" s="113">
        <f t="shared" si="2"/>
        <v>0</v>
      </c>
      <c r="F60" s="55">
        <v>0</v>
      </c>
      <c r="G60" s="113">
        <f t="shared" si="1"/>
        <v>0</v>
      </c>
      <c r="H60" s="115"/>
    </row>
    <row r="61" spans="1:8" ht="28.5">
      <c r="A61" s="44">
        <v>67</v>
      </c>
      <c r="B61" s="178" t="s">
        <v>83</v>
      </c>
      <c r="C61" s="55">
        <v>0</v>
      </c>
      <c r="D61" s="55">
        <v>0</v>
      </c>
      <c r="E61" s="113">
        <f t="shared" si="2"/>
        <v>0</v>
      </c>
      <c r="F61" s="55">
        <v>0</v>
      </c>
      <c r="G61" s="113">
        <f t="shared" si="1"/>
        <v>0</v>
      </c>
      <c r="H61" s="115"/>
    </row>
    <row r="62" spans="1:8" ht="18.75">
      <c r="A62" s="85">
        <v>3.8</v>
      </c>
      <c r="B62" s="48" t="s">
        <v>107</v>
      </c>
      <c r="C62" s="114">
        <f>SUM(C10:C61)</f>
        <v>0</v>
      </c>
      <c r="D62" s="114">
        <f>SUM(D10:D61)</f>
        <v>0</v>
      </c>
      <c r="E62" s="114">
        <f>SUM(E10:E61)</f>
        <v>0</v>
      </c>
      <c r="F62" s="114">
        <f>SUM(F10:F61)</f>
        <v>0</v>
      </c>
      <c r="G62" s="114">
        <f>SUM(G10:G61)</f>
        <v>0</v>
      </c>
      <c r="H62" s="115"/>
    </row>
    <row r="63" spans="1:8" ht="15.75" thickBot="1">
      <c r="A63" s="88"/>
      <c r="B63" s="83"/>
      <c r="C63" s="29"/>
      <c r="D63" s="29"/>
      <c r="E63" s="29"/>
      <c r="F63" s="29"/>
      <c r="G63" s="29"/>
      <c r="H63" s="81"/>
    </row>
    <row r="64" spans="1:8" ht="15" customHeight="1">
      <c r="A64" s="117"/>
      <c r="B64" s="161" t="s">
        <v>0</v>
      </c>
      <c r="C64" s="162"/>
      <c r="D64" s="162"/>
      <c r="E64" s="162"/>
      <c r="F64" s="163"/>
      <c r="G64" s="29"/>
      <c r="H64" s="81"/>
    </row>
    <row r="65" spans="1:8" ht="15.75" customHeight="1" thickBot="1">
      <c r="A65" s="117"/>
      <c r="B65" s="164" t="s">
        <v>92</v>
      </c>
      <c r="C65" s="165"/>
      <c r="D65" s="165"/>
      <c r="E65" s="165"/>
      <c r="F65" s="166"/>
      <c r="G65" s="29"/>
      <c r="H65" s="81"/>
    </row>
    <row r="66" spans="1:8" ht="15" customHeight="1">
      <c r="A66" s="82"/>
      <c r="B66" s="83"/>
      <c r="C66" s="29"/>
      <c r="D66" s="29"/>
      <c r="E66" s="86"/>
      <c r="F66" s="86"/>
      <c r="G66" s="86"/>
      <c r="H66" s="86"/>
    </row>
    <row r="67" spans="1:8" ht="15" customHeight="1">
      <c r="A67" s="82"/>
      <c r="B67" s="84" t="s">
        <v>30</v>
      </c>
      <c r="C67" s="29"/>
      <c r="D67" s="29"/>
      <c r="E67" s="87"/>
      <c r="F67" s="87"/>
      <c r="G67" s="87"/>
      <c r="H67" s="87"/>
    </row>
    <row r="68" spans="1:8" ht="15" customHeight="1">
      <c r="A68" s="82"/>
      <c r="B68" s="90" t="s">
        <v>104</v>
      </c>
      <c r="C68" s="29"/>
      <c r="D68" s="29"/>
      <c r="E68" s="87"/>
      <c r="F68" s="87"/>
      <c r="G68" s="87"/>
      <c r="H68" s="87"/>
    </row>
    <row r="69" spans="1:8" s="89" customFormat="1" ht="15">
      <c r="B69" s="242" t="s">
        <v>105</v>
      </c>
      <c r="C69" s="242"/>
      <c r="D69" s="242"/>
      <c r="E69" s="242"/>
      <c r="F69" s="242"/>
      <c r="G69" s="242"/>
      <c r="H69" s="183"/>
    </row>
    <row r="70" spans="1:8" s="89" customFormat="1">
      <c r="B70" s="242" t="s">
        <v>106</v>
      </c>
      <c r="C70" s="242"/>
      <c r="D70" s="242"/>
      <c r="E70" s="242"/>
      <c r="F70" s="242"/>
      <c r="G70" s="242"/>
    </row>
    <row r="71" spans="1:8">
      <c r="H71" s="92"/>
    </row>
    <row r="72" spans="1:8" ht="15">
      <c r="A72" s="49"/>
      <c r="B72" s="50"/>
    </row>
    <row r="73" spans="1:8">
      <c r="A73" s="51"/>
      <c r="B73" s="52"/>
    </row>
    <row r="74" spans="1:8">
      <c r="A74" s="53"/>
      <c r="B74" s="54"/>
    </row>
    <row r="75" spans="1:8">
      <c r="A75" s="53"/>
      <c r="B75" s="54"/>
    </row>
    <row r="76" spans="1:8">
      <c r="A76" s="53"/>
      <c r="B76" s="54"/>
    </row>
    <row r="77" spans="1:8">
      <c r="A77" s="53"/>
      <c r="B77" s="54"/>
    </row>
    <row r="78" spans="1:8">
      <c r="A78" s="53"/>
      <c r="B78" s="54"/>
    </row>
    <row r="79" spans="1:8">
      <c r="A79" s="53"/>
      <c r="B79" s="54"/>
    </row>
    <row r="80" spans="1:8">
      <c r="A80" s="53"/>
      <c r="B80" s="54"/>
    </row>
    <row r="81" spans="1:2">
      <c r="A81" s="53"/>
      <c r="B81" s="54"/>
    </row>
    <row r="82" spans="1:2">
      <c r="A82" s="53"/>
      <c r="B82" s="54"/>
    </row>
    <row r="83" spans="1:2">
      <c r="A83" s="53"/>
      <c r="B83" s="54"/>
    </row>
    <row r="84" spans="1:2">
      <c r="A84" s="53"/>
      <c r="B84" s="54"/>
    </row>
  </sheetData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6" type="noConversion"/>
  <pageMargins left="0.43307086614173201" right="0.196850393700787" top="0.75" bottom="0.196850393700787" header="0.118110236220472" footer="0.118110236220472"/>
  <pageSetup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7ABDC9-191D-4E7D-826B-C970162A06DB}"/>
</file>

<file path=customXml/itemProps2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CFAD2F0-133F-423F-8D6F-919B35504996}">
  <ds:schemaRefs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c2e72fa-f2bf-4b7e-897e-98e66666beee"/>
    <ds:schemaRef ds:uri="995c7fa0-c7ce-4135-b1bb-e7af7b680b4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 TV Final Cost Report</vt:lpstr>
      <vt:lpstr>Demo TV Final Cost Report  </vt:lpstr>
      <vt:lpstr>'Demo TV Final Cost Report  '!Print_Area</vt:lpstr>
      <vt:lpstr>'DEV TV Final Cost Report'!Print_Area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2011-04-26T21:44:33Z</cp:lastPrinted>
  <dcterms:created xsi:type="dcterms:W3CDTF">2007-05-02T15:11:19Z</dcterms:created>
  <dcterms:modified xsi:type="dcterms:W3CDTF">2021-07-30T13:36:06Z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0x010100FB3E51CF983ABF49BFA79821B63164F4</vt:lpwstr>
  </property>
</Properties>
</file>